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ITSD\Desktop\"/>
    </mc:Choice>
  </mc:AlternateContent>
  <xr:revisionPtr revIDLastSave="0" documentId="8_{486A9D0B-5627-431D-A998-7F580D334B34}" xr6:coauthVersionLast="47" xr6:coauthVersionMax="47" xr10:uidLastSave="{00000000-0000-0000-0000-000000000000}"/>
  <bookViews>
    <workbookView xWindow="240" yWindow="2730" windowWidth="28560" windowHeight="11385" activeTab="1" xr2:uid="{00000000-000D-0000-FFFF-FFFF00000000}"/>
  </bookViews>
  <sheets>
    <sheet name="Dayworks" sheetId="2" r:id="rId1"/>
    <sheet name="BQ" sheetId="1" r:id="rId2"/>
  </sheets>
  <definedNames>
    <definedName name="_xlnm.Print_Area" localSheetId="1">BQ!$B$1:$G$129</definedName>
    <definedName name="_xlnm.Print_Area" localSheetId="0">Dayworks!$B$1:$G$171</definedName>
    <definedName name="_xlnm.Print_Titles" localSheetId="1">BQ!$1:$5</definedName>
    <definedName name="_xlnm.Print_Titles" localSheetId="0">Dayworks!$1:$5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9" i="1" l="1"/>
  <c r="G117" i="1" s="1"/>
  <c r="G110" i="2"/>
  <c r="G81" i="1"/>
  <c r="G79" i="1"/>
  <c r="G77" i="1"/>
  <c r="G75" i="1"/>
  <c r="G72" i="1"/>
  <c r="G70" i="1"/>
  <c r="G67" i="1"/>
  <c r="G65" i="1"/>
  <c r="G63" i="1"/>
  <c r="G58" i="1"/>
  <c r="G60" i="1"/>
  <c r="G56" i="1"/>
  <c r="G99" i="1"/>
  <c r="G104" i="1" l="1"/>
  <c r="G103" i="1"/>
  <c r="G105" i="1" l="1"/>
  <c r="C117" i="1" l="1"/>
  <c r="C115" i="1"/>
  <c r="C110" i="1"/>
  <c r="C119" i="1" s="1"/>
  <c r="G154" i="2" l="1"/>
  <c r="G152" i="2"/>
  <c r="G150" i="2"/>
  <c r="G148" i="2"/>
  <c r="G116" i="2"/>
  <c r="G114" i="2"/>
  <c r="G112" i="2"/>
  <c r="E68" i="2"/>
  <c r="G68" i="2" s="1"/>
  <c r="E66" i="2"/>
  <c r="G66" i="2" s="1"/>
  <c r="E64" i="2"/>
  <c r="G64" i="2" s="1"/>
  <c r="E62" i="2"/>
  <c r="G62" i="2" s="1"/>
  <c r="E60" i="2"/>
  <c r="G60" i="2" s="1"/>
  <c r="G58" i="2"/>
  <c r="G56" i="2"/>
  <c r="G54" i="2"/>
  <c r="G52" i="2"/>
  <c r="G156" i="2" l="1"/>
  <c r="G121" i="2"/>
  <c r="G123" i="2" s="1"/>
  <c r="G127" i="2" s="1"/>
  <c r="G165" i="2" s="1"/>
  <c r="G82" i="2"/>
  <c r="G84" i="2" s="1"/>
  <c r="G158" i="2" l="1"/>
  <c r="G160" i="2" s="1"/>
  <c r="G167" i="2" s="1"/>
  <c r="G88" i="2"/>
  <c r="G163" i="2" s="1"/>
  <c r="G171" i="2" l="1"/>
  <c r="G115" i="1" s="1"/>
  <c r="G98" i="1"/>
  <c r="G97" i="1"/>
  <c r="G100" i="1"/>
  <c r="G101" i="1"/>
  <c r="G106" i="1"/>
  <c r="G96" i="1"/>
  <c r="G107" i="1"/>
  <c r="G111" i="1" l="1"/>
  <c r="G119" i="1" s="1"/>
  <c r="G122" i="1"/>
  <c r="G125" i="1" l="1"/>
  <c r="G129" i="1" s="1"/>
</calcChain>
</file>

<file path=xl/sharedStrings.xml><?xml version="1.0" encoding="utf-8"?>
<sst xmlns="http://schemas.openxmlformats.org/spreadsheetml/2006/main" count="283" uniqueCount="172">
  <si>
    <t>ITEM</t>
  </si>
  <si>
    <t>DESCRIPTION</t>
  </si>
  <si>
    <t>UNIT</t>
  </si>
  <si>
    <t>QTY</t>
  </si>
  <si>
    <t>AMOUNT</t>
  </si>
  <si>
    <t>A</t>
  </si>
  <si>
    <t>CY</t>
  </si>
  <si>
    <t>SY</t>
  </si>
  <si>
    <t xml:space="preserve">SUB-TOTAL </t>
  </si>
  <si>
    <t>CLASS A: GENERAL ITEMS</t>
  </si>
  <si>
    <t>Contractual Requirement</t>
  </si>
  <si>
    <t>A110.0</t>
  </si>
  <si>
    <t xml:space="preserve">Performance bond </t>
  </si>
  <si>
    <t>Sum</t>
  </si>
  <si>
    <t>A120.0</t>
  </si>
  <si>
    <t xml:space="preserve">Insurance for the Work </t>
  </si>
  <si>
    <t>A130.0</t>
  </si>
  <si>
    <t>Third party insurance</t>
  </si>
  <si>
    <t>Specified Requirements, all in accordance with Engineer's Specifications</t>
  </si>
  <si>
    <t>A233.1</t>
  </si>
  <si>
    <t xml:space="preserve">Equipment for use by Engineer's Staff, Survey Equipment, include for Establishment, Removal and Maintenance during construction. </t>
  </si>
  <si>
    <t>A242.1</t>
  </si>
  <si>
    <t xml:space="preserve">Attendance upon Engineer's Staff, Chainmen and the like, Time Related Charge </t>
  </si>
  <si>
    <t>A250.1</t>
  </si>
  <si>
    <t xml:space="preserve">Testing of materials, including site tests and observations: permeability, groundwater level, plate bearing capacities and the like all in accordance with Engineer's Specifications </t>
  </si>
  <si>
    <t>Method-Related Charges  Accommodation and Buildings, (clause 1.22)</t>
  </si>
  <si>
    <t>A311.1</t>
  </si>
  <si>
    <t xml:space="preserve">Offices, Fixed Charge </t>
  </si>
  <si>
    <t>A315.1</t>
  </si>
  <si>
    <t>Canteens and Mess rooms, Fixed Charge</t>
  </si>
  <si>
    <t>Method-Related Charges, Services</t>
  </si>
  <si>
    <t>A321.1</t>
  </si>
  <si>
    <t>Electricity; Time-related</t>
  </si>
  <si>
    <t>A322.1</t>
  </si>
  <si>
    <t>Water; Time-related</t>
  </si>
  <si>
    <t>A323.1</t>
  </si>
  <si>
    <t>Security; Time-related</t>
  </si>
  <si>
    <t>%</t>
  </si>
  <si>
    <t>RATE</t>
  </si>
  <si>
    <t xml:space="preserve">GENERAL ITEMS </t>
  </si>
  <si>
    <t xml:space="preserve">Carried to Summary </t>
  </si>
  <si>
    <t xml:space="preserve">Material other than topsoil, rock or artificial hard material. Depth: from 0.0 ft. to 4 ft. generally below a body of open water </t>
  </si>
  <si>
    <t>GOVERNMENT OF ST VINCENT AND THE GRENADINES</t>
  </si>
  <si>
    <t>MINISTRY OF TRANSPORT, WORKS, LANDS AND PHYSICAL PLANNING</t>
  </si>
  <si>
    <t>BILLS OF QUANTITIES</t>
  </si>
  <si>
    <t>MINISTRY OF TRANSPORT, WORKS, LANDS &amp; PHYSICAL PLANNING</t>
  </si>
  <si>
    <t>Item</t>
  </si>
  <si>
    <t xml:space="preserve">Clause </t>
  </si>
  <si>
    <t xml:space="preserve">DAY WORKS </t>
  </si>
  <si>
    <t>Preamble</t>
  </si>
  <si>
    <t>Reference should be made to Sub-Clause 37.2 of the General Conditions. Work shall not be executed on a day-work basis except by written order of the Project Manager. Bidders shall enter basic rates for day-work items in the Schedule, which rates shall apply to any quantity of day-work ordered by the Project Manager.  Nominal quantities have been indicated against each item of day-work, and the extended total for Day-work shall be carried forward as a Provision Sum to the Summary Total Bid Amount. Unless otherwise adjusted, payments for day-work shall be subject to price adjustment in accordance with the provisions in the Conditions of Contract.</t>
  </si>
  <si>
    <t xml:space="preserve">DAYWORKS- LABOUR </t>
  </si>
  <si>
    <t>B</t>
  </si>
  <si>
    <t>The amount of wage paid at the rates applicable to workmen engaged on day-work.</t>
  </si>
  <si>
    <t>C</t>
  </si>
  <si>
    <t>The time for Labour will be calculated when the actual works are being done, unless previously authorised. This time would exclude meal breaks and rest periods.</t>
  </si>
  <si>
    <t>D</t>
  </si>
  <si>
    <t>The time of gangers (charge hands) actually doing the work with the gangs will be measured, but not the time of the foremen or other supervisory personnel.</t>
  </si>
  <si>
    <t>E</t>
  </si>
  <si>
    <r>
      <t xml:space="preserve">The Contractor shall be entitled to payment in respect of the total time the labour is employed on day-work, calculated at the basic rate entered by him in the </t>
    </r>
    <r>
      <rPr>
        <b/>
        <sz val="11"/>
        <rFont val="Arial"/>
        <family val="2"/>
      </rPr>
      <t>Schedule of Day-work Rates: 1 Labour</t>
    </r>
    <r>
      <rPr>
        <sz val="11"/>
        <rFont val="Arial"/>
        <family val="2"/>
      </rPr>
      <t>, together with an additional percentage payment on basic rates representing the Contractor’s profit, overhead, etc, as described below.</t>
    </r>
  </si>
  <si>
    <t>F</t>
  </si>
  <si>
    <t>The basic rates for labour shall cover all direct costs to the Contractor, including (but not limited to) the amount of wages paid to such labour, transportation time, overtime, subsistence allowances and any sums paid to or on behalf of such labour for social benefits in accordance with St. Vincent and the Grenadines labour laws. The basic rates will be payable in Eastern Caribbean (EC) currency only.</t>
  </si>
  <si>
    <t>G</t>
  </si>
  <si>
    <t xml:space="preserve"> The cost of overtime, where specifically ordered or subsequently sanctioned in writing by the Project Manager’s Representative, to be worked on day-work.</t>
  </si>
  <si>
    <t xml:space="preserve">DW/ </t>
  </si>
  <si>
    <t>VAT INCLUSIVE</t>
  </si>
  <si>
    <t xml:space="preserve">Item </t>
  </si>
  <si>
    <t>Description</t>
  </si>
  <si>
    <t>Unit</t>
  </si>
  <si>
    <t xml:space="preserve">Quantity </t>
  </si>
  <si>
    <t>Rate</t>
  </si>
  <si>
    <t>Amount</t>
  </si>
  <si>
    <t>DAYWORK- LABOUR</t>
  </si>
  <si>
    <t xml:space="preserve">Cont'd </t>
  </si>
  <si>
    <t>Ganger</t>
  </si>
  <si>
    <t>Hr</t>
  </si>
  <si>
    <t>Labour</t>
  </si>
  <si>
    <t>Mason</t>
  </si>
  <si>
    <t>Carpenter</t>
  </si>
  <si>
    <t>Driver for vehicle up to 10 tons</t>
  </si>
  <si>
    <t>Excavator  Operator</t>
  </si>
  <si>
    <t>Loader Operator</t>
  </si>
  <si>
    <t>H</t>
  </si>
  <si>
    <t>Backhoe Operator</t>
  </si>
  <si>
    <t>J</t>
  </si>
  <si>
    <t>Dumper Operator</t>
  </si>
  <si>
    <t xml:space="preserve">Sub-Total </t>
  </si>
  <si>
    <t>K</t>
  </si>
  <si>
    <t>Percentage adjustment to Provisional sum for Daywork labour</t>
  </si>
  <si>
    <t xml:space="preserve">DAY-WORKS   (Cont'd)  </t>
  </si>
  <si>
    <t>Day-work material</t>
  </si>
  <si>
    <r>
      <t xml:space="preserve">The Contractor shall be entitled to payment in respect of materials used for day-work (except for materials for which the cost is included in the percentage addition to labour costs as detailed heretofore_, at the basic rates entered by him in the </t>
    </r>
    <r>
      <rPr>
        <b/>
        <sz val="11"/>
        <rFont val="Arial"/>
        <family val="2"/>
      </rPr>
      <t>Schedule of Day-works Rates: 2 Material,</t>
    </r>
    <r>
      <rPr>
        <sz val="11"/>
        <rFont val="Arial"/>
        <family val="2"/>
      </rPr>
      <t xml:space="preserve"> together with an additional percentage payment on the basic rates to cover overhead charges and profit, as follows:</t>
    </r>
  </si>
  <si>
    <t>                i.      The cost of material at market prices, including delivery to the site.</t>
  </si>
  <si>
    <t>                ii.     The basic rates shall be stated in Eastern Caribbean (EC) currency and payments made in the same currency.</t>
  </si>
  <si>
    <t>                         in the same currency.</t>
  </si>
  <si>
    <t xml:space="preserve">DAYWORK- MATERIAL </t>
  </si>
  <si>
    <t>25 mm aggregate</t>
  </si>
  <si>
    <t>150 mm concrete blocks</t>
  </si>
  <si>
    <t>NR</t>
  </si>
  <si>
    <t xml:space="preserve">200 mm concrete blocks </t>
  </si>
  <si>
    <t xml:space="preserve">300 mm concrete blocks </t>
  </si>
  <si>
    <t>Day-work Contractor’s Equipment</t>
  </si>
  <si>
    <r>
      <t xml:space="preserve">The Contractor shall be entitled to payments in respect of Contractor’s Equipment already on Site and employed on day-work at the basic rental rates entered by him in the </t>
    </r>
    <r>
      <rPr>
        <b/>
        <sz val="11"/>
        <rFont val="Arial"/>
        <family val="2"/>
      </rPr>
      <t xml:space="preserve">Schedule of Day-work rates: 3. Contractor’s Equipment. </t>
    </r>
  </si>
  <si>
    <t xml:space="preserve">Said rates shall be deemed to included due and complete allowance for depreciation, interest, indemnity, and insurance, repairs, maintenance, supplies, fuel, lubricants, and other consumables, and all overhead, profit, and administrative cost related to the use of such equipment. </t>
  </si>
  <si>
    <t>In calculating the payment due to the Contractor for Contractor’s Equipment employed on day-work, only the actual number of working hours will be eligible for payment, except that where applicable and agreed with the Project Manager, the travelling time from the part of the Site where the Contractor’s Equipment was located when ordered by the Project Manager to be employed on day-work and the time for return journey thereof shall be included for payment.</t>
  </si>
  <si>
    <t>The Basic rental rates for the Contractor’s Equipment employed on day-work shall be stated in Eastern Caribbean (EC) currency.</t>
  </si>
  <si>
    <t>Excavator</t>
  </si>
  <si>
    <t>DAY</t>
  </si>
  <si>
    <t>Compactor / Vibrator (4 Tonne minimum)</t>
  </si>
  <si>
    <t>Concrete Mixer (6m3 minimum)</t>
  </si>
  <si>
    <t>Dumper Truck (4 Tonne minimum)</t>
  </si>
  <si>
    <t>DAYWORK- EQUIPMENT</t>
  </si>
  <si>
    <t xml:space="preserve">Page </t>
  </si>
  <si>
    <t xml:space="preserve">Nr. </t>
  </si>
  <si>
    <t xml:space="preserve">Amount </t>
  </si>
  <si>
    <t xml:space="preserve">SUMMARY </t>
  </si>
  <si>
    <t>DW /</t>
  </si>
  <si>
    <t>DW/</t>
  </si>
  <si>
    <t xml:space="preserve">DAY WORK </t>
  </si>
  <si>
    <t>Carried to GENERAL SUMMARY</t>
  </si>
  <si>
    <t xml:space="preserve">RIVER DEFENCE WORKS </t>
  </si>
  <si>
    <t>CUMBERLAND RIVER DEFENCE</t>
  </si>
  <si>
    <t>VAT Inclusive</t>
  </si>
  <si>
    <t xml:space="preserve">Carried to SUMMARY </t>
  </si>
  <si>
    <t xml:space="preserve">GRAND SUMMARY </t>
  </si>
  <si>
    <t xml:space="preserve">Carried to FORM OF TENDER </t>
  </si>
  <si>
    <t>Weeper holes using schedule 40 PVC pipe - 1:10 slope with outlet finish set at 2' above mean river water level at section, horizontal spacing 4', vertical spacing 2' (offset midpoint of lower weeper hole layer)</t>
  </si>
  <si>
    <t>Notwithstanding the provisions of the CESMM3 the contractor is to include in his rates for working space and any measures he may deem necessary to protect works near/ below a body of open water</t>
  </si>
  <si>
    <t>E233.1</t>
  </si>
  <si>
    <t xml:space="preserve">Removal/ Mining/ Dismantling of existing boulders to be use and reused, include for all necessary stockpiling prior to installation </t>
  </si>
  <si>
    <t>E222.1</t>
  </si>
  <si>
    <t>E614.1</t>
  </si>
  <si>
    <t>Filling to structures, selected excavated materials other than top soil or rock , generally</t>
  </si>
  <si>
    <t>Filling to structures, to stated depth to thickness 3ft. Selected local wall toe rock material, generally local backfill materials</t>
  </si>
  <si>
    <t>E626.1</t>
  </si>
  <si>
    <t xml:space="preserve">HPS Non-woven needlepunched polyester fabric, DTp specified to surfaces as per drawings </t>
  </si>
  <si>
    <t>E730.1</t>
  </si>
  <si>
    <t>I111.1</t>
  </si>
  <si>
    <t>Grouted rock reventment base/ footing, size of boulders ranging from 1'-0" -3'-0" (S.G., x ≤ 120 Lb/cu.ft), voids filled with 3000psi concrete, depth or thickness 2'-0", selected local base rock approved by Engineer, generally</t>
  </si>
  <si>
    <t>Grouted Rock Revetment wall; size of boulders ranging from 1'-0" -3'-0" subject to Engineer's approval (S.G., x ≤ 120 Lb/cu.ft), voids filled with 3000psi concrete</t>
  </si>
  <si>
    <t xml:space="preserve">SY </t>
  </si>
  <si>
    <t>A357.1</t>
  </si>
  <si>
    <t xml:space="preserve">Sum </t>
  </si>
  <si>
    <t>Method Related Charges- Temporary Works- De-watering or pumping related to works within the river channel - Time Related</t>
  </si>
  <si>
    <t>PREAMBLE</t>
  </si>
  <si>
    <t xml:space="preserve">Site Location </t>
  </si>
  <si>
    <t xml:space="preserve">Scope of Works </t>
  </si>
  <si>
    <t xml:space="preserve">All works include for all necessary excavation and earthworks </t>
  </si>
  <si>
    <t xml:space="preserve">The Method Statement and program of works, submitted along with the tender, should indicate but not limited to the process and schedule of construction, the resources that will be employed, and time period for the construction of the works. </t>
  </si>
  <si>
    <r>
      <t>The contractor is strongly advised to attend the</t>
    </r>
    <r>
      <rPr>
        <b/>
        <sz val="10"/>
        <rFont val="Arial"/>
        <family val="2"/>
      </rPr>
      <t xml:space="preserve"> pre-tender</t>
    </r>
    <r>
      <rPr>
        <sz val="10"/>
        <rFont val="Arial"/>
        <family val="2"/>
      </rPr>
      <t xml:space="preserve"> meeting as scheduled in the "Invitation to Tender", to visit the site and to familiarize themselves with the local conditions before construction to avoid any misconceptions. </t>
    </r>
  </si>
  <si>
    <t>Demolition and Site Clearance</t>
  </si>
  <si>
    <t>This work is to be design and quantified at the discretion of the Contractor</t>
  </si>
  <si>
    <t>General Items:</t>
  </si>
  <si>
    <r>
      <rPr>
        <b/>
        <sz val="10"/>
        <rFont val="Arial"/>
        <family val="2"/>
      </rPr>
      <t>Method-Related Charge</t>
    </r>
    <r>
      <rPr>
        <sz val="10"/>
        <rFont val="Arial"/>
        <family val="2"/>
      </rPr>
      <t>' means the sum for an item inserted in the Bill of Quantities by the tenderer in accordance with paragraph 7.2 of the CESMM3</t>
    </r>
  </si>
  <si>
    <r>
      <rPr>
        <b/>
        <sz val="10"/>
        <rFont val="Arial"/>
        <family val="2"/>
      </rPr>
      <t>Time-Related Charge</t>
    </r>
    <r>
      <rPr>
        <sz val="10"/>
        <rFont val="Arial"/>
        <family val="2"/>
      </rPr>
      <t>' means a Method-Related Charge for work the cost of which is to be considered as proportional to the length of time taken to execute the work.</t>
    </r>
  </si>
  <si>
    <r>
      <rPr>
        <b/>
        <sz val="10"/>
        <rFont val="Arial"/>
        <family val="2"/>
      </rPr>
      <t>Fixed Charge'</t>
    </r>
    <r>
      <rPr>
        <sz val="10"/>
        <rFont val="Arial"/>
        <family val="2"/>
      </rPr>
      <t xml:space="preserve"> means a Method-Related Charge which is not a Time-Related Charge.</t>
    </r>
  </si>
  <si>
    <t>The Contractor shall be paid for these charges in Interim Valuations in the same way as he is paid for measured work. All priced Method-related Charges must be fully described, including the resources expected to be used and the particular items of Permanent or Temporary Works to which the item relates.</t>
  </si>
  <si>
    <t>G144.1</t>
  </si>
  <si>
    <t>G144.2</t>
  </si>
  <si>
    <t>U824.1</t>
  </si>
  <si>
    <t>U824.2</t>
  </si>
  <si>
    <t xml:space="preserve">64 M/ 211 Feet x 10'-6" Ht. Boulder Packing Wall with Concrete Matrix </t>
  </si>
  <si>
    <t>This works include the construction of 64 M/ 211 Feet x 10'-6" High Boulder Packing Wall with Concrete Matrix together with associated excavation and earthworks</t>
  </si>
  <si>
    <t>LF</t>
  </si>
  <si>
    <t xml:space="preserve">The site is located in the vicinity of Cumberland Playing Field along the Cumberland River channel. Please refer to site plan for further information. </t>
  </si>
  <si>
    <t>Formwork, rough finish, plane horizontal to side of foundation, 2 feet high</t>
  </si>
  <si>
    <t>E616.1</t>
  </si>
  <si>
    <t xml:space="preserve">Filling to structures, imported granular material, drainage layer </t>
  </si>
  <si>
    <t xml:space="preserve">Formwork, rough finish, plane horizontal to side of revetment, height as specified </t>
  </si>
  <si>
    <t xml:space="preserve">Revetment </t>
  </si>
  <si>
    <t xml:space="preserve">Excavation and Earthworks </t>
  </si>
  <si>
    <t xml:space="preserve">General Contingencies @ 15% to be used as directed by the Engineer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</si>
</sst>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
    <numFmt numFmtId="167" formatCode="_(* #,##0_);_(* \(#,##0\);_(* &quot;-&quot;??_);_(@_)"/>
    <numFmt numFmtId="168" formatCode="_-* #,##0_-;\-* #,##0_-;_-* &quot;-&quot;??_-;_-@_-"/>
  </numFmts>
  <fonts count="22">
    <font>
      <sz val="11"/>
      <color theme="1"/>
      <name val="Calibri"/>
      <family val="2"/>
      <scheme val="minor"/>
    </font>
    <font>
      <sz val="10"/>
      <color theme="1"/>
      <name val="Arial"/>
      <family val="2"/>
    </font>
    <font>
      <sz val="11"/>
      <color theme="1"/>
      <name val="Calibri"/>
      <family val="2"/>
      <scheme val="minor"/>
    </font>
    <font>
      <b/>
      <sz val="10"/>
      <color theme="1"/>
      <name val="Arial"/>
      <family val="2"/>
    </font>
    <font>
      <b/>
      <sz val="10"/>
      <color rgb="FF000000"/>
      <name val="Swiss721BT-LightCondensed"/>
    </font>
    <font>
      <sz val="10"/>
      <name val="Arial"/>
      <family val="2"/>
    </font>
    <font>
      <sz val="10"/>
      <name val="Swiss721BT-LightCondensed"/>
    </font>
    <font>
      <sz val="10"/>
      <color rgb="FF00B050"/>
      <name val="Arial"/>
      <family val="2"/>
    </font>
    <font>
      <b/>
      <i/>
      <sz val="10"/>
      <name val="Arial"/>
      <family val="2"/>
    </font>
    <font>
      <b/>
      <sz val="10"/>
      <name val="Arial"/>
      <family val="2"/>
    </font>
    <font>
      <sz val="12"/>
      <name val="Arial"/>
      <family val="2"/>
    </font>
    <font>
      <i/>
      <sz val="10"/>
      <color rgb="FF000000"/>
      <name val="Swiss721BT-LightCondensed"/>
    </font>
    <font>
      <b/>
      <sz val="10"/>
      <name val="Swiss721BT-LightCondensed"/>
    </font>
    <font>
      <u/>
      <sz val="10"/>
      <name val="Arial"/>
      <family val="2"/>
    </font>
    <font>
      <b/>
      <sz val="11"/>
      <name val="Arial"/>
      <family val="2"/>
    </font>
    <font>
      <sz val="11"/>
      <name val="Arial"/>
      <family val="2"/>
    </font>
    <font>
      <sz val="11"/>
      <color theme="1"/>
      <name val="Arial"/>
      <family val="2"/>
    </font>
    <font>
      <b/>
      <u/>
      <sz val="11"/>
      <color theme="1"/>
      <name val="Arial"/>
      <family val="2"/>
    </font>
    <font>
      <b/>
      <u/>
      <sz val="11"/>
      <name val="Arial"/>
      <family val="2"/>
    </font>
    <font>
      <b/>
      <sz val="11"/>
      <color theme="1"/>
      <name val="Arial"/>
      <family val="2"/>
    </font>
    <font>
      <b/>
      <u/>
      <sz val="10"/>
      <name val="Arial"/>
      <family val="2"/>
    </font>
    <font>
      <i/>
      <sz val="10"/>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1">
    <xf numFmtId="0" fontId="0" fillId="0" borderId="0"/>
    <xf numFmtId="165"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0" fontId="5" fillId="0" borderId="0"/>
    <xf numFmtId="0" fontId="10" fillId="0" borderId="0"/>
    <xf numFmtId="164" fontId="2" fillId="0" borderId="0" applyFont="0" applyFill="0" applyBorder="0" applyAlignment="0" applyProtection="0"/>
    <xf numFmtId="0" fontId="5" fillId="0" borderId="0"/>
    <xf numFmtId="44" fontId="5" fillId="0" borderId="0" applyFont="0" applyFill="0" applyBorder="0" applyAlignment="0" applyProtection="0"/>
  </cellStyleXfs>
  <cellXfs count="297">
    <xf numFmtId="0" fontId="0" fillId="0" borderId="0" xfId="0"/>
    <xf numFmtId="1" fontId="5" fillId="0" borderId="1" xfId="4" applyNumberFormat="1" applyFont="1" applyFill="1" applyBorder="1" applyAlignment="1" applyProtection="1">
      <alignment horizontal="center" vertical="top"/>
    </xf>
    <xf numFmtId="2" fontId="5" fillId="0" borderId="1" xfId="5" applyNumberFormat="1" applyFont="1" applyFill="1" applyBorder="1" applyAlignment="1" applyProtection="1">
      <alignment horizontal="center" vertical="top"/>
    </xf>
    <xf numFmtId="2" fontId="5" fillId="0" borderId="1" xfId="5" applyNumberFormat="1" applyFont="1" applyFill="1" applyBorder="1" applyAlignment="1" applyProtection="1">
      <alignment horizontal="center" vertical="top" wrapText="1"/>
    </xf>
    <xf numFmtId="1" fontId="14" fillId="0" borderId="16" xfId="4" applyNumberFormat="1" applyFont="1" applyBorder="1" applyAlignment="1" applyProtection="1">
      <alignment vertical="top"/>
    </xf>
    <xf numFmtId="0" fontId="14" fillId="0" borderId="11" xfId="9" applyFont="1" applyBorder="1" applyAlignment="1" applyProtection="1">
      <alignment vertical="top"/>
      <protection locked="0"/>
    </xf>
    <xf numFmtId="1" fontId="15" fillId="0" borderId="17" xfId="4" applyNumberFormat="1" applyFont="1" applyBorder="1" applyAlignment="1" applyProtection="1">
      <alignment vertical="top"/>
    </xf>
    <xf numFmtId="0" fontId="15" fillId="0" borderId="2" xfId="9" applyFont="1" applyBorder="1" applyAlignment="1" applyProtection="1">
      <alignment vertical="top"/>
      <protection locked="0"/>
    </xf>
    <xf numFmtId="44" fontId="15" fillId="0" borderId="2" xfId="10" applyFont="1" applyFill="1" applyBorder="1" applyAlignment="1" applyProtection="1">
      <alignment vertical="top"/>
      <protection locked="0"/>
    </xf>
    <xf numFmtId="43" fontId="15" fillId="0" borderId="17" xfId="4" applyFont="1" applyBorder="1" applyAlignment="1" applyProtection="1">
      <alignment vertical="top"/>
    </xf>
    <xf numFmtId="1" fontId="15" fillId="0" borderId="17" xfId="4" applyNumberFormat="1" applyFont="1" applyBorder="1" applyAlignment="1" applyProtection="1">
      <alignment horizontal="center" vertical="top"/>
    </xf>
    <xf numFmtId="1" fontId="15" fillId="0" borderId="19" xfId="4" applyNumberFormat="1" applyFont="1" applyBorder="1" applyAlignment="1" applyProtection="1">
      <alignment vertical="top"/>
    </xf>
    <xf numFmtId="0" fontId="15" fillId="0" borderId="18" xfId="9" applyFont="1" applyBorder="1" applyAlignment="1" applyProtection="1">
      <alignment vertical="top"/>
      <protection locked="0"/>
    </xf>
    <xf numFmtId="0" fontId="15" fillId="0" borderId="2" xfId="9" applyFont="1" applyBorder="1" applyAlignment="1" applyProtection="1">
      <alignment vertical="top" wrapText="1"/>
      <protection locked="0"/>
    </xf>
    <xf numFmtId="1" fontId="15" fillId="0" borderId="20" xfId="4" applyNumberFormat="1" applyFont="1" applyBorder="1" applyAlignment="1" applyProtection="1">
      <alignment vertical="top"/>
    </xf>
    <xf numFmtId="0" fontId="15" fillId="0" borderId="14" xfId="9" applyFont="1" applyBorder="1" applyAlignment="1" applyProtection="1">
      <alignment vertical="top"/>
      <protection locked="0"/>
    </xf>
    <xf numFmtId="1" fontId="15" fillId="0" borderId="20" xfId="4" applyNumberFormat="1" applyFont="1" applyBorder="1" applyAlignment="1" applyProtection="1">
      <alignment horizontal="left" vertical="top"/>
    </xf>
    <xf numFmtId="1" fontId="14" fillId="0" borderId="12" xfId="4" applyNumberFormat="1" applyFont="1" applyBorder="1" applyAlignment="1" applyProtection="1">
      <alignment vertical="top"/>
    </xf>
    <xf numFmtId="1" fontId="14" fillId="0" borderId="0" xfId="4" applyNumberFormat="1" applyFont="1" applyBorder="1" applyAlignment="1" applyProtection="1">
      <alignment vertical="top"/>
    </xf>
    <xf numFmtId="0" fontId="14" fillId="0" borderId="2" xfId="9" applyFont="1" applyBorder="1" applyAlignment="1" applyProtection="1">
      <alignment vertical="top"/>
      <protection locked="0"/>
    </xf>
    <xf numFmtId="43" fontId="15" fillId="0" borderId="0" xfId="4" applyFont="1" applyBorder="1" applyAlignment="1" applyProtection="1">
      <alignment vertical="top" wrapText="1"/>
    </xf>
    <xf numFmtId="44" fontId="15" fillId="0" borderId="2" xfId="10" applyFont="1" applyBorder="1" applyAlignment="1" applyProtection="1">
      <alignment vertical="top" wrapText="1"/>
      <protection locked="0"/>
    </xf>
    <xf numFmtId="1" fontId="15" fillId="0" borderId="6" xfId="4" applyNumberFormat="1" applyFont="1" applyBorder="1" applyAlignment="1" applyProtection="1">
      <alignment vertical="top"/>
    </xf>
    <xf numFmtId="0" fontId="15" fillId="0" borderId="14" xfId="9" applyFont="1" applyBorder="1" applyAlignment="1" applyProtection="1">
      <alignment vertical="top" wrapText="1"/>
      <protection locked="0"/>
    </xf>
    <xf numFmtId="1" fontId="15" fillId="0" borderId="9" xfId="4" applyNumberFormat="1" applyFont="1" applyBorder="1" applyAlignment="1" applyProtection="1">
      <alignment horizontal="left" vertical="top"/>
    </xf>
    <xf numFmtId="43" fontId="15" fillId="0" borderId="0" xfId="4" applyFont="1" applyBorder="1" applyAlignment="1" applyProtection="1">
      <alignment horizontal="center" vertical="top" wrapText="1"/>
    </xf>
    <xf numFmtId="44" fontId="15" fillId="0" borderId="2" xfId="10" applyFont="1" applyFill="1" applyBorder="1" applyAlignment="1" applyProtection="1">
      <alignment vertical="top" wrapText="1"/>
      <protection locked="0"/>
    </xf>
    <xf numFmtId="1" fontId="15" fillId="0" borderId="0" xfId="4" applyNumberFormat="1" applyFont="1" applyBorder="1" applyAlignment="1" applyProtection="1">
      <alignment vertical="top"/>
    </xf>
    <xf numFmtId="1" fontId="14" fillId="0" borderId="11" xfId="4" applyNumberFormat="1" applyFont="1" applyBorder="1" applyAlignment="1" applyProtection="1">
      <alignment vertical="top"/>
    </xf>
    <xf numFmtId="0" fontId="14" fillId="0" borderId="12" xfId="9" applyFont="1" applyBorder="1" applyAlignment="1" applyProtection="1">
      <alignment vertical="top"/>
      <protection locked="0"/>
    </xf>
    <xf numFmtId="0" fontId="15" fillId="0" borderId="0" xfId="9" applyFont="1" applyAlignment="1" applyProtection="1">
      <alignment vertical="top" wrapText="1"/>
      <protection locked="0"/>
    </xf>
    <xf numFmtId="1" fontId="15" fillId="0" borderId="6" xfId="4" applyNumberFormat="1" applyFont="1" applyBorder="1" applyAlignment="1" applyProtection="1">
      <alignment horizontal="left" vertical="top"/>
    </xf>
    <xf numFmtId="0" fontId="15" fillId="0" borderId="6" xfId="9" applyFont="1" applyBorder="1" applyAlignment="1" applyProtection="1">
      <alignment vertical="top"/>
      <protection locked="0"/>
    </xf>
    <xf numFmtId="1" fontId="15" fillId="0" borderId="9" xfId="4" applyNumberFormat="1" applyFont="1" applyBorder="1" applyAlignment="1" applyProtection="1">
      <alignment vertical="top"/>
    </xf>
    <xf numFmtId="0" fontId="15" fillId="0" borderId="9" xfId="9" applyFont="1" applyBorder="1" applyAlignment="1" applyProtection="1">
      <alignment vertical="top"/>
      <protection locked="0"/>
    </xf>
    <xf numFmtId="9" fontId="15" fillId="0" borderId="17" xfId="3" applyFont="1" applyBorder="1" applyAlignment="1" applyProtection="1">
      <alignment vertical="top"/>
    </xf>
    <xf numFmtId="167" fontId="5" fillId="0" borderId="0" xfId="4" applyNumberFormat="1" applyFont="1" applyFill="1" applyBorder="1" applyAlignment="1" applyProtection="1">
      <alignment horizontal="right" vertical="top"/>
    </xf>
    <xf numFmtId="167" fontId="5" fillId="0" borderId="0" xfId="4" applyNumberFormat="1" applyFont="1" applyFill="1" applyBorder="1" applyAlignment="1" applyProtection="1">
      <alignment horizontal="right" vertical="top" wrapText="1"/>
    </xf>
    <xf numFmtId="167" fontId="5" fillId="0" borderId="27" xfId="4" applyNumberFormat="1" applyFont="1" applyFill="1" applyBorder="1" applyAlignment="1" applyProtection="1">
      <alignment horizontal="right" vertical="top"/>
    </xf>
    <xf numFmtId="1" fontId="5" fillId="5" borderId="1" xfId="4" applyNumberFormat="1" applyFont="1" applyFill="1" applyBorder="1" applyAlignment="1" applyProtection="1">
      <alignment horizontal="center" vertical="top"/>
    </xf>
    <xf numFmtId="9" fontId="15" fillId="6" borderId="2" xfId="9" applyNumberFormat="1" applyFont="1" applyFill="1" applyBorder="1" applyAlignment="1" applyProtection="1">
      <alignment vertical="top" wrapText="1"/>
      <protection locked="0"/>
    </xf>
    <xf numFmtId="44" fontId="15" fillId="6" borderId="2" xfId="10" applyFont="1" applyFill="1" applyBorder="1" applyAlignment="1" applyProtection="1">
      <alignment vertical="top"/>
      <protection locked="0"/>
    </xf>
    <xf numFmtId="44" fontId="15" fillId="6" borderId="2" xfId="10" applyFont="1" applyFill="1" applyBorder="1" applyAlignment="1" applyProtection="1">
      <alignment vertical="top" wrapText="1"/>
      <protection locked="0"/>
    </xf>
    <xf numFmtId="9" fontId="15" fillId="6" borderId="14" xfId="9" applyNumberFormat="1" applyFont="1" applyFill="1" applyBorder="1" applyAlignment="1" applyProtection="1">
      <alignment vertical="top" wrapText="1"/>
      <protection locked="0"/>
    </xf>
    <xf numFmtId="165" fontId="5" fillId="0" borderId="17" xfId="1" applyFont="1" applyFill="1" applyBorder="1" applyAlignment="1" applyProtection="1">
      <alignment horizontal="center" vertical="top" wrapText="1"/>
    </xf>
    <xf numFmtId="165" fontId="14" fillId="0" borderId="11" xfId="1" applyFont="1" applyBorder="1" applyAlignment="1" applyProtection="1">
      <alignment vertical="top"/>
      <protection locked="0"/>
    </xf>
    <xf numFmtId="165" fontId="15" fillId="0" borderId="2" xfId="1" applyFont="1" applyBorder="1" applyAlignment="1" applyProtection="1">
      <alignment vertical="top"/>
      <protection locked="0"/>
    </xf>
    <xf numFmtId="165" fontId="15" fillId="0" borderId="18" xfId="1" applyFont="1" applyBorder="1" applyAlignment="1" applyProtection="1">
      <alignment vertical="top"/>
      <protection locked="0"/>
    </xf>
    <xf numFmtId="165" fontId="15" fillId="0" borderId="2" xfId="1" applyFont="1" applyBorder="1" applyAlignment="1" applyProtection="1">
      <alignment vertical="top" wrapText="1"/>
      <protection locked="0"/>
    </xf>
    <xf numFmtId="165" fontId="15" fillId="0" borderId="14" xfId="1" applyFont="1" applyBorder="1" applyAlignment="1" applyProtection="1">
      <alignment vertical="top"/>
      <protection locked="0"/>
    </xf>
    <xf numFmtId="165" fontId="14" fillId="0" borderId="13" xfId="1" applyFont="1" applyBorder="1" applyAlignment="1" applyProtection="1">
      <alignment vertical="top"/>
      <protection locked="0"/>
    </xf>
    <xf numFmtId="165" fontId="14" fillId="0" borderId="8" xfId="1" applyFont="1" applyBorder="1" applyAlignment="1" applyProtection="1">
      <alignment vertical="top"/>
      <protection locked="0"/>
    </xf>
    <xf numFmtId="165" fontId="15" fillId="0" borderId="8" xfId="1" applyFont="1" applyBorder="1" applyAlignment="1" applyProtection="1">
      <alignment vertical="top" wrapText="1"/>
      <protection locked="0"/>
    </xf>
    <xf numFmtId="165" fontId="15" fillId="0" borderId="7" xfId="1" applyFont="1" applyBorder="1" applyAlignment="1" applyProtection="1">
      <alignment vertical="top"/>
      <protection locked="0"/>
    </xf>
    <xf numFmtId="165" fontId="15" fillId="0" borderId="10" xfId="1" applyFont="1" applyBorder="1" applyAlignment="1" applyProtection="1">
      <alignment vertical="top" wrapText="1"/>
      <protection locked="0"/>
    </xf>
    <xf numFmtId="165" fontId="15" fillId="0" borderId="10" xfId="1" applyFont="1" applyBorder="1" applyAlignment="1" applyProtection="1">
      <alignment vertical="top"/>
      <protection locked="0"/>
    </xf>
    <xf numFmtId="165" fontId="15" fillId="0" borderId="2" xfId="1" applyFont="1" applyFill="1" applyBorder="1" applyAlignment="1" applyProtection="1">
      <alignment vertical="top" wrapText="1"/>
      <protection locked="0"/>
    </xf>
    <xf numFmtId="165" fontId="15" fillId="0" borderId="14" xfId="1" applyFont="1" applyBorder="1" applyAlignment="1" applyProtection="1">
      <alignment vertical="top" wrapText="1"/>
      <protection locked="0"/>
    </xf>
    <xf numFmtId="0" fontId="1" fillId="0" borderId="0" xfId="0" applyFont="1" applyAlignment="1" applyProtection="1">
      <alignment vertical="top"/>
      <protection locked="0"/>
    </xf>
    <xf numFmtId="44" fontId="1" fillId="0" borderId="0" xfId="2" applyFont="1" applyAlignment="1" applyProtection="1">
      <alignment vertical="top"/>
      <protection locked="0"/>
    </xf>
    <xf numFmtId="165" fontId="1" fillId="0" borderId="0" xfId="1" applyFont="1" applyAlignment="1" applyProtection="1">
      <alignment vertical="top"/>
      <protection locked="0"/>
    </xf>
    <xf numFmtId="0" fontId="3" fillId="0" borderId="1" xfId="0" applyFont="1" applyBorder="1" applyAlignment="1" applyProtection="1">
      <alignment horizontal="center" vertical="top"/>
      <protection locked="0"/>
    </xf>
    <xf numFmtId="165" fontId="3" fillId="0" borderId="1" xfId="1" applyFont="1" applyFill="1" applyBorder="1" applyAlignment="1" applyProtection="1">
      <alignment horizontal="center" vertical="top"/>
      <protection locked="0"/>
    </xf>
    <xf numFmtId="0" fontId="5" fillId="0" borderId="0" xfId="6" applyAlignment="1" applyProtection="1">
      <alignment vertical="top"/>
      <protection locked="0"/>
    </xf>
    <xf numFmtId="0" fontId="5" fillId="0" borderId="0" xfId="0" applyFont="1" applyAlignment="1" applyProtection="1">
      <alignment horizontal="left" vertical="top" wrapText="1"/>
      <protection locked="0"/>
    </xf>
    <xf numFmtId="165" fontId="1" fillId="0" borderId="1" xfId="1" applyFont="1" applyBorder="1" applyAlignment="1" applyProtection="1">
      <alignment vertical="top"/>
      <protection locked="0"/>
    </xf>
    <xf numFmtId="165" fontId="1" fillId="5" borderId="1" xfId="1" applyFont="1" applyFill="1" applyBorder="1" applyAlignment="1" applyProtection="1">
      <alignment vertical="top"/>
      <protection locked="0"/>
    </xf>
    <xf numFmtId="165" fontId="1" fillId="0" borderId="1" xfId="1" applyFont="1" applyFill="1" applyBorder="1" applyAlignment="1" applyProtection="1">
      <alignment vertical="top"/>
      <protection locked="0"/>
    </xf>
    <xf numFmtId="0" fontId="1" fillId="0" borderId="0" xfId="0" applyFont="1" applyAlignment="1" applyProtection="1">
      <alignment horizontal="center" vertical="top"/>
      <protection locked="0"/>
    </xf>
    <xf numFmtId="0" fontId="5" fillId="0" borderId="0" xfId="0" applyFont="1" applyAlignment="1" applyProtection="1">
      <alignment vertical="top"/>
      <protection locked="0"/>
    </xf>
    <xf numFmtId="44" fontId="5" fillId="0" borderId="1" xfId="2" applyFont="1" applyFill="1" applyBorder="1" applyAlignment="1" applyProtection="1">
      <alignment vertical="top"/>
      <protection locked="0"/>
    </xf>
    <xf numFmtId="165" fontId="5" fillId="0" borderId="1" xfId="1" applyFont="1" applyFill="1" applyBorder="1" applyAlignment="1" applyProtection="1">
      <alignment vertical="top"/>
      <protection locked="0"/>
    </xf>
    <xf numFmtId="165" fontId="5" fillId="0" borderId="0" xfId="0" applyNumberFormat="1" applyFont="1" applyAlignment="1" applyProtection="1">
      <alignment vertical="top"/>
      <protection locked="0"/>
    </xf>
    <xf numFmtId="9" fontId="5" fillId="0" borderId="0" xfId="1" applyNumberFormat="1" applyFont="1" applyFill="1" applyBorder="1" applyAlignment="1" applyProtection="1">
      <alignment vertical="top"/>
      <protection locked="0"/>
    </xf>
    <xf numFmtId="43" fontId="5" fillId="0" borderId="0" xfId="0" applyNumberFormat="1" applyFont="1" applyAlignment="1" applyProtection="1">
      <alignment vertical="top"/>
      <protection locked="0"/>
    </xf>
    <xf numFmtId="0" fontId="7" fillId="0" borderId="0" xfId="0" applyFont="1" applyAlignment="1" applyProtection="1">
      <alignment vertical="top"/>
      <protection locked="0"/>
    </xf>
    <xf numFmtId="44" fontId="5" fillId="0" borderId="26" xfId="2" applyFont="1" applyFill="1" applyBorder="1" applyAlignment="1" applyProtection="1">
      <alignment vertical="top"/>
      <protection locked="0"/>
    </xf>
    <xf numFmtId="165" fontId="5" fillId="0" borderId="25" xfId="1" applyFont="1" applyFill="1" applyBorder="1" applyAlignment="1" applyProtection="1">
      <alignment vertical="top"/>
      <protection locked="0"/>
    </xf>
    <xf numFmtId="165" fontId="5" fillId="0" borderId="0" xfId="1" applyFont="1" applyFill="1" applyBorder="1" applyAlignment="1" applyProtection="1">
      <alignment vertical="top"/>
      <protection locked="0"/>
    </xf>
    <xf numFmtId="165" fontId="1" fillId="0" borderId="0" xfId="1" applyFont="1" applyFill="1" applyBorder="1" applyAlignment="1" applyProtection="1">
      <alignment vertical="top"/>
      <protection locked="0"/>
    </xf>
    <xf numFmtId="0" fontId="1" fillId="2" borderId="0" xfId="0" applyFont="1" applyFill="1" applyAlignment="1" applyProtection="1">
      <alignment vertical="top"/>
      <protection locked="0"/>
    </xf>
    <xf numFmtId="165" fontId="5" fillId="4" borderId="1" xfId="1" applyFont="1" applyFill="1" applyBorder="1" applyAlignment="1" applyProtection="1">
      <alignment vertical="top"/>
      <protection locked="0"/>
    </xf>
    <xf numFmtId="165" fontId="9" fillId="4" borderId="1" xfId="1" applyFont="1" applyFill="1" applyBorder="1" applyAlignment="1" applyProtection="1">
      <alignment vertical="top"/>
      <protection locked="0"/>
    </xf>
    <xf numFmtId="165" fontId="1" fillId="2" borderId="0" xfId="1" applyFont="1" applyFill="1" applyBorder="1" applyAlignment="1" applyProtection="1">
      <alignment vertical="top"/>
      <protection locked="0"/>
    </xf>
    <xf numFmtId="165" fontId="9" fillId="5" borderId="1" xfId="1" applyFont="1" applyFill="1" applyBorder="1" applyAlignment="1" applyProtection="1">
      <alignment vertical="top"/>
      <protection locked="0"/>
    </xf>
    <xf numFmtId="165" fontId="9" fillId="0" borderId="1" xfId="1" applyFont="1" applyFill="1" applyBorder="1" applyAlignment="1" applyProtection="1">
      <alignment vertical="top"/>
      <protection locked="0"/>
    </xf>
    <xf numFmtId="43" fontId="1" fillId="0" borderId="0" xfId="0" applyNumberFormat="1" applyFont="1" applyAlignment="1" applyProtection="1">
      <alignment vertical="top"/>
      <protection locked="0"/>
    </xf>
    <xf numFmtId="0" fontId="1" fillId="0" borderId="0" xfId="0" applyFont="1" applyAlignment="1" applyProtection="1">
      <alignment horizontal="left" vertical="top"/>
      <protection locked="0"/>
    </xf>
    <xf numFmtId="0" fontId="5" fillId="0" borderId="1" xfId="0" applyFont="1" applyBorder="1" applyAlignment="1">
      <alignment horizontal="center" vertical="top"/>
    </xf>
    <xf numFmtId="0" fontId="9" fillId="0" borderId="1" xfId="0" applyFont="1" applyBorder="1" applyAlignment="1">
      <alignment horizontal="left" vertical="top" wrapText="1"/>
    </xf>
    <xf numFmtId="44" fontId="1" fillId="0" borderId="1" xfId="2" applyFont="1" applyBorder="1" applyAlignment="1" applyProtection="1">
      <alignment vertical="top"/>
    </xf>
    <xf numFmtId="0" fontId="8" fillId="0" borderId="1" xfId="0" applyFont="1" applyBorder="1" applyAlignment="1">
      <alignment horizontal="left" vertical="top" wrapText="1"/>
    </xf>
    <xf numFmtId="0" fontId="5" fillId="0" borderId="1" xfId="0" applyFont="1" applyBorder="1" applyAlignment="1">
      <alignment horizontal="left" vertical="top" wrapText="1" indent="1"/>
    </xf>
    <xf numFmtId="0" fontId="5" fillId="0" borderId="1" xfId="6" applyBorder="1" applyAlignment="1">
      <alignment horizontal="left" vertical="top" wrapText="1" inden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8" fillId="0" borderId="1" xfId="7" applyFont="1" applyBorder="1" applyAlignment="1">
      <alignment horizontal="left" vertical="top" wrapText="1"/>
    </xf>
    <xf numFmtId="0" fontId="5" fillId="0" borderId="1" xfId="7" applyFont="1" applyBorder="1" applyAlignment="1">
      <alignment horizontal="left" vertical="top" wrapText="1" indent="1"/>
    </xf>
    <xf numFmtId="0" fontId="5" fillId="0" borderId="1" xfId="7" applyFont="1" applyBorder="1" applyAlignment="1">
      <alignment horizontal="left" vertical="top" wrapText="1"/>
    </xf>
    <xf numFmtId="0" fontId="5" fillId="0" borderId="1" xfId="0" applyFont="1" applyBorder="1" applyAlignment="1">
      <alignment horizontal="left" vertical="top" wrapText="1"/>
    </xf>
    <xf numFmtId="44" fontId="1" fillId="0" borderId="1" xfId="2" applyFont="1" applyFill="1" applyBorder="1" applyAlignment="1" applyProtection="1">
      <alignment vertical="top"/>
    </xf>
    <xf numFmtId="0" fontId="5" fillId="5" borderId="1" xfId="0" applyFont="1" applyFill="1" applyBorder="1" applyAlignment="1">
      <alignment horizontal="center" vertical="top" wrapText="1"/>
    </xf>
    <xf numFmtId="0" fontId="9" fillId="5" borderId="1" xfId="0" applyFont="1" applyFill="1" applyBorder="1" applyAlignment="1">
      <alignment horizontal="left" vertical="top" wrapText="1" indent="1"/>
    </xf>
    <xf numFmtId="44" fontId="1" fillId="5" borderId="1" xfId="2" applyFont="1" applyFill="1" applyBorder="1" applyAlignment="1" applyProtection="1">
      <alignment vertical="top"/>
    </xf>
    <xf numFmtId="0" fontId="5" fillId="5" borderId="1" xfId="0" applyFont="1" applyFill="1" applyBorder="1" applyAlignment="1">
      <alignment horizontal="right" vertical="top" wrapText="1" indent="1"/>
    </xf>
    <xf numFmtId="0" fontId="5" fillId="0" borderId="1" xfId="0" applyFont="1" applyBorder="1" applyAlignment="1">
      <alignment horizontal="right" vertical="top" wrapText="1" indent="1"/>
    </xf>
    <xf numFmtId="0" fontId="9" fillId="0" borderId="1" xfId="0" applyFont="1" applyBorder="1" applyAlignment="1">
      <alignment horizontal="left" vertical="top" wrapText="1" indent="1"/>
    </xf>
    <xf numFmtId="0" fontId="3" fillId="0" borderId="1" xfId="0" applyFont="1" applyBorder="1" applyAlignment="1">
      <alignment horizontal="left" vertical="top"/>
    </xf>
    <xf numFmtId="0" fontId="3" fillId="0" borderId="1" xfId="0" applyFont="1" applyBorder="1" applyAlignment="1">
      <alignment horizontal="right" vertical="top"/>
    </xf>
    <xf numFmtId="0" fontId="3" fillId="0" borderId="1" xfId="0" applyFont="1" applyBorder="1" applyAlignment="1">
      <alignment horizontal="center" vertical="top"/>
    </xf>
    <xf numFmtId="0" fontId="1" fillId="0" borderId="1" xfId="0" applyFont="1" applyBorder="1" applyAlignment="1">
      <alignment horizontal="left" vertical="top"/>
    </xf>
    <xf numFmtId="0" fontId="4" fillId="0" borderId="1" xfId="0" applyFont="1" applyBorder="1" applyAlignment="1">
      <alignment vertical="top" wrapText="1"/>
    </xf>
    <xf numFmtId="165" fontId="1" fillId="0" borderId="1" xfId="1" applyFont="1" applyFill="1" applyBorder="1" applyAlignment="1" applyProtection="1">
      <alignment vertical="top"/>
    </xf>
    <xf numFmtId="0" fontId="11" fillId="0" borderId="1" xfId="0" applyFont="1" applyBorder="1" applyAlignment="1">
      <alignment vertical="top" wrapText="1"/>
    </xf>
    <xf numFmtId="0" fontId="5" fillId="0" borderId="1" xfId="0" applyFont="1" applyBorder="1" applyAlignment="1">
      <alignment horizontal="left" vertical="top"/>
    </xf>
    <xf numFmtId="0" fontId="5" fillId="0" borderId="31" xfId="0" applyFont="1" applyBorder="1" applyAlignment="1">
      <alignment horizontal="left" vertical="top" wrapText="1" indent="1"/>
    </xf>
    <xf numFmtId="0" fontId="6" fillId="0" borderId="1" xfId="0" applyFont="1" applyBorder="1" applyAlignment="1">
      <alignment horizontal="center" vertical="top" wrapText="1"/>
    </xf>
    <xf numFmtId="168" fontId="5" fillId="0" borderId="1" xfId="1" applyNumberFormat="1" applyFont="1" applyFill="1" applyBorder="1" applyAlignment="1" applyProtection="1">
      <alignment vertical="top"/>
    </xf>
    <xf numFmtId="0" fontId="6" fillId="0" borderId="1" xfId="0" applyFont="1" applyBorder="1" applyAlignment="1">
      <alignment horizontal="left" vertical="top" wrapText="1" indent="1"/>
    </xf>
    <xf numFmtId="0" fontId="5" fillId="0" borderId="32" xfId="0" applyFont="1" applyBorder="1" applyAlignment="1">
      <alignment horizontal="left" vertical="top" wrapText="1" indent="1"/>
    </xf>
    <xf numFmtId="168" fontId="5" fillId="0" borderId="32" xfId="1" applyNumberFormat="1" applyFont="1" applyFill="1" applyBorder="1" applyAlignment="1" applyProtection="1">
      <alignment vertical="top"/>
    </xf>
    <xf numFmtId="0" fontId="5" fillId="0" borderId="25" xfId="0" applyFont="1" applyBorder="1" applyAlignment="1">
      <alignment horizontal="left" vertical="top"/>
    </xf>
    <xf numFmtId="0" fontId="5" fillId="0" borderId="0" xfId="0" applyFont="1" applyAlignment="1">
      <alignment horizontal="left" vertical="top" wrapText="1" indent="1"/>
    </xf>
    <xf numFmtId="0" fontId="1" fillId="0" borderId="26" xfId="0" applyFont="1" applyBorder="1" applyAlignment="1">
      <alignment horizontal="center" vertical="top"/>
    </xf>
    <xf numFmtId="168" fontId="1" fillId="0" borderId="0" xfId="1" applyNumberFormat="1" applyFont="1" applyFill="1" applyBorder="1" applyAlignment="1" applyProtection="1">
      <alignment horizontal="center" vertical="top"/>
    </xf>
    <xf numFmtId="0" fontId="9" fillId="0" borderId="1" xfId="0" applyFont="1" applyBorder="1" applyAlignment="1">
      <alignment vertical="top" wrapText="1"/>
    </xf>
    <xf numFmtId="165" fontId="5" fillId="0" borderId="1" xfId="1" applyFont="1" applyFill="1" applyBorder="1" applyAlignment="1" applyProtection="1">
      <alignment vertical="top"/>
    </xf>
    <xf numFmtId="0" fontId="5" fillId="4" borderId="1" xfId="0" applyFont="1" applyFill="1" applyBorder="1" applyAlignment="1">
      <alignment horizontal="left" vertical="top"/>
    </xf>
    <xf numFmtId="0" fontId="9" fillId="4" borderId="1" xfId="0" applyFont="1" applyFill="1" applyBorder="1" applyAlignment="1">
      <alignment vertical="top" wrapText="1"/>
    </xf>
    <xf numFmtId="0" fontId="6" fillId="4" borderId="1" xfId="0" applyFont="1" applyFill="1" applyBorder="1" applyAlignment="1">
      <alignment horizontal="center" vertical="top" wrapText="1"/>
    </xf>
    <xf numFmtId="165" fontId="5" fillId="4" borderId="1" xfId="1" applyFont="1" applyFill="1" applyBorder="1" applyAlignment="1" applyProtection="1">
      <alignment vertical="top"/>
    </xf>
    <xf numFmtId="0" fontId="9" fillId="4" borderId="1" xfId="0" applyFont="1" applyFill="1" applyBorder="1" applyAlignment="1">
      <alignment horizontal="right" vertical="top" wrapText="1"/>
    </xf>
    <xf numFmtId="0" fontId="12" fillId="4" borderId="1" xfId="0" applyFont="1" applyFill="1" applyBorder="1" applyAlignment="1">
      <alignment horizontal="center" vertical="top" wrapText="1"/>
    </xf>
    <xf numFmtId="165" fontId="9" fillId="4" borderId="1" xfId="1" applyFont="1" applyFill="1" applyBorder="1" applyAlignment="1" applyProtection="1">
      <alignment vertical="top"/>
    </xf>
    <xf numFmtId="0" fontId="5" fillId="5" borderId="1" xfId="0" applyFont="1" applyFill="1" applyBorder="1" applyAlignment="1">
      <alignment horizontal="left" vertical="top"/>
    </xf>
    <xf numFmtId="0" fontId="9" fillId="5" borderId="1" xfId="0" applyFont="1" applyFill="1" applyBorder="1" applyAlignment="1">
      <alignment horizontal="right" vertical="top"/>
    </xf>
    <xf numFmtId="0" fontId="5" fillId="5" borderId="1" xfId="0" applyFont="1" applyFill="1" applyBorder="1" applyAlignment="1">
      <alignment horizontal="right" vertical="top"/>
    </xf>
    <xf numFmtId="165" fontId="9" fillId="5" borderId="1" xfId="1" applyFont="1" applyFill="1" applyBorder="1" applyAlignment="1" applyProtection="1">
      <alignment vertical="top"/>
    </xf>
    <xf numFmtId="0" fontId="5" fillId="0" borderId="1" xfId="0" applyFont="1" applyBorder="1" applyAlignment="1">
      <alignment horizontal="right" vertical="top"/>
    </xf>
    <xf numFmtId="165" fontId="9" fillId="0" borderId="1" xfId="1" applyFont="1" applyFill="1" applyBorder="1" applyAlignment="1" applyProtection="1">
      <alignment vertical="top"/>
    </xf>
    <xf numFmtId="0" fontId="9" fillId="5" borderId="1" xfId="0" applyFont="1" applyFill="1" applyBorder="1" applyAlignment="1">
      <alignment horizontal="left" vertical="top"/>
    </xf>
    <xf numFmtId="0" fontId="9" fillId="0" borderId="0" xfId="0" applyFont="1" applyAlignment="1">
      <alignment horizontal="left" vertical="top"/>
    </xf>
    <xf numFmtId="0" fontId="1" fillId="0" borderId="0" xfId="0" applyFont="1" applyAlignment="1">
      <alignment vertical="top"/>
    </xf>
    <xf numFmtId="44" fontId="1" fillId="0" borderId="0" xfId="2" applyFont="1" applyAlignment="1" applyProtection="1">
      <alignment vertical="top"/>
    </xf>
    <xf numFmtId="165" fontId="1" fillId="0" borderId="0" xfId="1" applyFont="1" applyAlignment="1" applyProtection="1">
      <alignment vertical="top"/>
    </xf>
    <xf numFmtId="0" fontId="9" fillId="0" borderId="23" xfId="0" applyFont="1" applyBorder="1" applyAlignment="1">
      <alignment horizontal="left" vertical="top"/>
    </xf>
    <xf numFmtId="0" fontId="1" fillId="0" borderId="23" xfId="0" applyFont="1" applyBorder="1" applyAlignment="1">
      <alignment vertical="top"/>
    </xf>
    <xf numFmtId="0" fontId="3" fillId="5" borderId="1" xfId="0" applyFont="1" applyFill="1" applyBorder="1" applyAlignment="1">
      <alignment horizontal="left" vertical="top"/>
    </xf>
    <xf numFmtId="0" fontId="3" fillId="5" borderId="1" xfId="0" applyFont="1" applyFill="1" applyBorder="1" applyAlignment="1">
      <alignment horizontal="center" vertical="top"/>
    </xf>
    <xf numFmtId="165" fontId="3" fillId="5" borderId="1" xfId="1" applyFont="1" applyFill="1" applyBorder="1" applyAlignment="1" applyProtection="1">
      <alignment horizontal="center" vertical="top"/>
    </xf>
    <xf numFmtId="165" fontId="3" fillId="0" borderId="1" xfId="1" applyFont="1" applyFill="1" applyBorder="1" applyAlignment="1" applyProtection="1">
      <alignment horizontal="center" vertical="top"/>
    </xf>
    <xf numFmtId="0" fontId="5" fillId="0" borderId="24" xfId="6" applyBorder="1" applyAlignment="1">
      <alignment horizontal="center" vertical="top"/>
    </xf>
    <xf numFmtId="0" fontId="20" fillId="0" borderId="21" xfId="6" applyFont="1" applyBorder="1" applyAlignment="1">
      <alignment vertical="top" wrapText="1"/>
    </xf>
    <xf numFmtId="0" fontId="5" fillId="0" borderId="27" xfId="6" applyBorder="1" applyAlignment="1">
      <alignment horizontal="center" vertical="top"/>
    </xf>
    <xf numFmtId="165" fontId="5" fillId="0" borderId="22" xfId="1" applyFont="1" applyBorder="1" applyAlignment="1" applyProtection="1">
      <alignment vertical="top"/>
    </xf>
    <xf numFmtId="0" fontId="5" fillId="0" borderId="25" xfId="6" applyBorder="1" applyAlignment="1">
      <alignment horizontal="center" vertical="top"/>
    </xf>
    <xf numFmtId="0" fontId="20" fillId="0" borderId="28" xfId="6" applyFont="1" applyBorder="1" applyAlignment="1">
      <alignment vertical="top" wrapText="1"/>
    </xf>
    <xf numFmtId="0" fontId="5" fillId="0" borderId="0" xfId="6" applyAlignment="1">
      <alignment horizontal="center" vertical="top"/>
    </xf>
    <xf numFmtId="165" fontId="5" fillId="0" borderId="17" xfId="1" applyFont="1" applyBorder="1" applyAlignment="1" applyProtection="1">
      <alignment vertical="top"/>
    </xf>
    <xf numFmtId="0" fontId="9" fillId="0" borderId="28" xfId="6" applyFont="1" applyBorder="1" applyAlignment="1">
      <alignment vertical="top" wrapText="1"/>
    </xf>
    <xf numFmtId="0" fontId="5" fillId="0" borderId="0" xfId="6" applyAlignment="1">
      <alignment horizontal="center" vertical="top" wrapText="1"/>
    </xf>
    <xf numFmtId="0" fontId="5" fillId="0" borderId="28" xfId="6" applyBorder="1" applyAlignment="1">
      <alignment horizontal="left" vertical="top" wrapText="1" indent="1"/>
    </xf>
    <xf numFmtId="0" fontId="5" fillId="0" borderId="0" xfId="6" applyAlignment="1">
      <alignment horizontal="left" vertical="top" wrapText="1" indent="1"/>
    </xf>
    <xf numFmtId="0" fontId="5" fillId="0" borderId="0" xfId="6" applyAlignment="1">
      <alignment horizontal="right" vertical="top" wrapText="1"/>
    </xf>
    <xf numFmtId="0" fontId="21" fillId="0" borderId="28" xfId="0" applyFont="1" applyBorder="1" applyAlignment="1">
      <alignment horizontal="left" vertical="top"/>
    </xf>
    <xf numFmtId="0" fontId="5" fillId="0" borderId="28" xfId="0" applyFont="1" applyBorder="1" applyAlignment="1">
      <alignment horizontal="left" vertical="top" wrapText="1"/>
    </xf>
    <xf numFmtId="0" fontId="5" fillId="0" borderId="0" xfId="0" applyFont="1" applyAlignment="1">
      <alignment horizontal="left" vertical="top" wrapText="1"/>
    </xf>
    <xf numFmtId="165" fontId="5" fillId="0" borderId="17" xfId="1" applyFont="1" applyBorder="1" applyAlignment="1" applyProtection="1">
      <alignment horizontal="left" vertical="top" wrapText="1"/>
    </xf>
    <xf numFmtId="0" fontId="13" fillId="0" borderId="28" xfId="6" applyFont="1" applyBorder="1" applyAlignment="1">
      <alignment vertical="top" wrapText="1"/>
    </xf>
    <xf numFmtId="0" fontId="5" fillId="0" borderId="26" xfId="6" applyBorder="1" applyAlignment="1">
      <alignment horizontal="center" vertical="top"/>
    </xf>
    <xf numFmtId="165" fontId="1" fillId="0" borderId="1" xfId="1" applyFont="1" applyBorder="1" applyAlignment="1" applyProtection="1">
      <alignment vertical="top"/>
    </xf>
    <xf numFmtId="0" fontId="5" fillId="5" borderId="1" xfId="0" applyFont="1" applyFill="1" applyBorder="1" applyAlignment="1">
      <alignment horizontal="center" vertical="top"/>
    </xf>
    <xf numFmtId="0" fontId="9" fillId="5" borderId="1" xfId="0" applyFont="1" applyFill="1" applyBorder="1" applyAlignment="1">
      <alignment horizontal="left" vertical="top" wrapText="1"/>
    </xf>
    <xf numFmtId="165" fontId="1" fillId="5" borderId="1" xfId="1" applyFont="1" applyFill="1" applyBorder="1" applyAlignment="1" applyProtection="1">
      <alignment vertical="top"/>
    </xf>
    <xf numFmtId="0" fontId="0" fillId="0" borderId="0" xfId="0" applyProtection="1">
      <protection locked="0"/>
    </xf>
    <xf numFmtId="0" fontId="5" fillId="0" borderId="0" xfId="9" applyProtection="1">
      <protection locked="0"/>
    </xf>
    <xf numFmtId="165" fontId="5" fillId="0" borderId="0" xfId="1" applyFont="1" applyProtection="1">
      <protection locked="0"/>
    </xf>
    <xf numFmtId="165" fontId="0" fillId="0" borderId="0" xfId="1" applyFont="1" applyProtection="1">
      <protection locked="0"/>
    </xf>
    <xf numFmtId="0" fontId="16" fillId="0" borderId="2" xfId="9" applyFont="1" applyBorder="1" applyAlignment="1">
      <alignment horizontal="center" vertical="top"/>
    </xf>
    <xf numFmtId="0" fontId="15" fillId="0" borderId="0" xfId="9" applyFont="1" applyAlignment="1">
      <alignment vertical="top" wrapText="1"/>
    </xf>
    <xf numFmtId="0" fontId="19" fillId="0" borderId="11" xfId="9" applyFont="1" applyBorder="1" applyAlignment="1">
      <alignment horizontal="center" vertical="top"/>
    </xf>
    <xf numFmtId="0" fontId="19" fillId="0" borderId="12" xfId="9" applyFont="1" applyBorder="1" applyAlignment="1">
      <alignment vertical="top"/>
    </xf>
    <xf numFmtId="0" fontId="19" fillId="0" borderId="11" xfId="9" applyFont="1" applyBorder="1" applyAlignment="1">
      <alignment vertical="top"/>
    </xf>
    <xf numFmtId="0" fontId="16" fillId="0" borderId="2" xfId="9" applyFont="1" applyBorder="1" applyAlignment="1">
      <alignment vertical="top" wrapText="1"/>
    </xf>
    <xf numFmtId="0" fontId="16" fillId="0" borderId="2" xfId="9" applyFont="1" applyBorder="1" applyAlignment="1">
      <alignment horizontal="center" vertical="top" wrapText="1"/>
    </xf>
    <xf numFmtId="0" fontId="16" fillId="0" borderId="18" xfId="9" applyFont="1" applyBorder="1" applyAlignment="1">
      <alignment horizontal="center" vertical="top"/>
    </xf>
    <xf numFmtId="0" fontId="19" fillId="0" borderId="6" xfId="9" applyFont="1" applyBorder="1" applyAlignment="1">
      <alignment vertical="top"/>
    </xf>
    <xf numFmtId="0" fontId="16" fillId="0" borderId="18" xfId="9" applyFont="1" applyBorder="1" applyAlignment="1">
      <alignment vertical="top"/>
    </xf>
    <xf numFmtId="0" fontId="16" fillId="0" borderId="14" xfId="9" applyFont="1" applyBorder="1" applyAlignment="1">
      <alignment horizontal="center" vertical="top"/>
    </xf>
    <xf numFmtId="0" fontId="3" fillId="0" borderId="9" xfId="9" applyFont="1" applyBorder="1" applyAlignment="1">
      <alignment vertical="top" wrapText="1"/>
    </xf>
    <xf numFmtId="0" fontId="16" fillId="0" borderId="14" xfId="9" applyFont="1" applyBorder="1" applyAlignment="1">
      <alignment horizontal="center" vertical="top" wrapText="1"/>
    </xf>
    <xf numFmtId="0" fontId="15" fillId="0" borderId="9" xfId="9" applyFont="1" applyBorder="1" applyAlignment="1">
      <alignment vertical="top" wrapText="1"/>
    </xf>
    <xf numFmtId="0" fontId="19" fillId="0" borderId="0" xfId="9" applyFont="1" applyAlignment="1">
      <alignment vertical="top"/>
    </xf>
    <xf numFmtId="0" fontId="16" fillId="0" borderId="0" xfId="9" applyFont="1" applyAlignment="1">
      <alignment vertical="top"/>
    </xf>
    <xf numFmtId="0" fontId="16" fillId="0" borderId="9" xfId="9" applyFont="1" applyBorder="1" applyAlignment="1">
      <alignment horizontal="right" vertical="top"/>
    </xf>
    <xf numFmtId="0" fontId="16" fillId="0" borderId="0" xfId="9" applyFont="1" applyAlignment="1">
      <alignment horizontal="center" vertical="top"/>
    </xf>
    <xf numFmtId="0" fontId="19" fillId="0" borderId="15" xfId="9" applyFont="1" applyBorder="1" applyAlignment="1">
      <alignment horizontal="center" vertical="top"/>
    </xf>
    <xf numFmtId="0" fontId="16" fillId="0" borderId="4" xfId="9" applyFont="1" applyBorder="1" applyAlignment="1">
      <alignment horizontal="center" vertical="top"/>
    </xf>
    <xf numFmtId="0" fontId="18" fillId="0" borderId="2" xfId="9" applyFont="1" applyBorder="1" applyAlignment="1">
      <alignment vertical="top" wrapText="1"/>
    </xf>
    <xf numFmtId="0" fontId="16" fillId="0" borderId="0" xfId="9" applyFont="1" applyAlignment="1">
      <alignment vertical="top" wrapText="1"/>
    </xf>
    <xf numFmtId="0" fontId="15" fillId="0" borderId="2" xfId="9" applyFont="1" applyBorder="1" applyAlignment="1">
      <alignment vertical="top" wrapText="1"/>
    </xf>
    <xf numFmtId="0" fontId="19" fillId="0" borderId="4" xfId="9" applyFont="1" applyBorder="1" applyAlignment="1">
      <alignment horizontal="center" vertical="top"/>
    </xf>
    <xf numFmtId="0" fontId="19" fillId="0" borderId="2" xfId="9" applyFont="1" applyBorder="1" applyAlignment="1">
      <alignment vertical="top"/>
    </xf>
    <xf numFmtId="0" fontId="19" fillId="0" borderId="0" xfId="9" applyFont="1" applyAlignment="1">
      <alignment horizontal="center" vertical="top" wrapText="1"/>
    </xf>
    <xf numFmtId="0" fontId="14" fillId="0" borderId="2" xfId="9" applyFont="1" applyBorder="1" applyAlignment="1">
      <alignment horizontal="center" vertical="top" wrapText="1"/>
    </xf>
    <xf numFmtId="0" fontId="14" fillId="0" borderId="2" xfId="9" applyFont="1" applyBorder="1" applyAlignment="1">
      <alignment vertical="top" wrapText="1"/>
    </xf>
    <xf numFmtId="0" fontId="19" fillId="0" borderId="0" xfId="9" applyFont="1" applyAlignment="1">
      <alignment vertical="top" wrapText="1"/>
    </xf>
    <xf numFmtId="0" fontId="16" fillId="0" borderId="3" xfId="9" applyFont="1" applyBorder="1" applyAlignment="1">
      <alignment horizontal="center" vertical="top"/>
    </xf>
    <xf numFmtId="0" fontId="19" fillId="0" borderId="3" xfId="9" applyFont="1" applyBorder="1" applyAlignment="1">
      <alignment vertical="top"/>
    </xf>
    <xf numFmtId="0" fontId="16" fillId="0" borderId="6" xfId="9" applyFont="1" applyBorder="1" applyAlignment="1">
      <alignment horizontal="right" vertical="top"/>
    </xf>
    <xf numFmtId="0" fontId="16" fillId="0" borderId="5" xfId="9" applyFont="1" applyBorder="1" applyAlignment="1">
      <alignment horizontal="center" vertical="top"/>
    </xf>
    <xf numFmtId="0" fontId="19" fillId="0" borderId="5" xfId="9" applyFont="1" applyBorder="1" applyAlignment="1">
      <alignment vertical="top"/>
    </xf>
    <xf numFmtId="0" fontId="16" fillId="0" borderId="9" xfId="9" applyFont="1" applyBorder="1" applyAlignment="1">
      <alignment vertical="top"/>
    </xf>
    <xf numFmtId="0" fontId="16" fillId="0" borderId="0" xfId="9" applyFont="1" applyAlignment="1">
      <alignment horizontal="right" vertical="top"/>
    </xf>
    <xf numFmtId="1" fontId="15" fillId="0" borderId="0" xfId="4" applyNumberFormat="1" applyFont="1" applyBorder="1" applyAlignment="1" applyProtection="1">
      <alignment horizontal="left" vertical="top"/>
    </xf>
    <xf numFmtId="0" fontId="15" fillId="0" borderId="0" xfId="9" applyFont="1" applyAlignment="1">
      <alignment vertical="top"/>
    </xf>
    <xf numFmtId="165" fontId="15" fillId="0" borderId="0" xfId="1" applyFont="1" applyAlignment="1" applyProtection="1">
      <alignment vertical="top"/>
    </xf>
    <xf numFmtId="0" fontId="14" fillId="0" borderId="11" xfId="9" applyFont="1" applyBorder="1" applyAlignment="1">
      <alignment horizontal="center" vertical="top"/>
    </xf>
    <xf numFmtId="0" fontId="14" fillId="0" borderId="12" xfId="9" applyFont="1" applyBorder="1" applyAlignment="1">
      <alignment horizontal="left" vertical="top"/>
    </xf>
    <xf numFmtId="0" fontId="14" fillId="0" borderId="12" xfId="9" applyFont="1" applyBorder="1" applyAlignment="1">
      <alignment horizontal="center" vertical="top"/>
    </xf>
    <xf numFmtId="1" fontId="14" fillId="0" borderId="12" xfId="4" applyNumberFormat="1" applyFont="1" applyBorder="1" applyAlignment="1" applyProtection="1">
      <alignment horizontal="center" vertical="top"/>
    </xf>
    <xf numFmtId="165" fontId="14" fillId="0" borderId="13" xfId="1" applyFont="1" applyFill="1" applyBorder="1" applyAlignment="1" applyProtection="1">
      <alignment horizontal="center" vertical="top"/>
    </xf>
    <xf numFmtId="0" fontId="15" fillId="0" borderId="2" xfId="9" applyFont="1" applyBorder="1" applyAlignment="1">
      <alignment horizontal="center" vertical="top"/>
    </xf>
    <xf numFmtId="0" fontId="15" fillId="0" borderId="0" xfId="9" applyFont="1" applyAlignment="1">
      <alignment horizontal="left" vertical="top"/>
    </xf>
    <xf numFmtId="0" fontId="15" fillId="0" borderId="0" xfId="9" applyFont="1" applyAlignment="1">
      <alignment horizontal="center" vertical="top"/>
    </xf>
    <xf numFmtId="1" fontId="15" fillId="0" borderId="0" xfId="4" applyNumberFormat="1" applyFont="1" applyBorder="1" applyAlignment="1" applyProtection="1">
      <alignment horizontal="center" vertical="top"/>
    </xf>
    <xf numFmtId="165" fontId="15" fillId="0" borderId="8" xfId="1" applyFont="1" applyFill="1" applyBorder="1" applyAlignment="1" applyProtection="1">
      <alignment horizontal="center" vertical="top"/>
    </xf>
    <xf numFmtId="0" fontId="14" fillId="0" borderId="0" xfId="9" applyFont="1" applyAlignment="1">
      <alignment vertical="top" wrapText="1"/>
    </xf>
    <xf numFmtId="165" fontId="15" fillId="0" borderId="8" xfId="1" applyFont="1" applyBorder="1" applyAlignment="1" applyProtection="1">
      <alignment vertical="top"/>
    </xf>
    <xf numFmtId="0" fontId="15" fillId="0" borderId="4" xfId="9" applyFont="1" applyBorder="1" applyAlignment="1">
      <alignment horizontal="left" vertical="top" wrapText="1"/>
    </xf>
    <xf numFmtId="0" fontId="15" fillId="0" borderId="0" xfId="9" applyFont="1" applyAlignment="1">
      <alignment horizontal="left" vertical="top" wrapText="1"/>
    </xf>
    <xf numFmtId="165" fontId="15" fillId="0" borderId="8" xfId="1" applyFont="1" applyBorder="1" applyAlignment="1" applyProtection="1">
      <alignment horizontal="left" vertical="top" wrapText="1"/>
    </xf>
    <xf numFmtId="165" fontId="15" fillId="0" borderId="8" xfId="1" applyFont="1" applyBorder="1" applyAlignment="1" applyProtection="1">
      <alignment vertical="top" wrapText="1"/>
    </xf>
    <xf numFmtId="0" fontId="19" fillId="0" borderId="2" xfId="9" applyFont="1" applyBorder="1" applyAlignment="1">
      <alignment horizontal="center" vertical="top"/>
    </xf>
    <xf numFmtId="0" fontId="3" fillId="0" borderId="0" xfId="9" applyFont="1" applyAlignment="1">
      <alignment vertical="top" wrapText="1"/>
    </xf>
    <xf numFmtId="0" fontId="16" fillId="0" borderId="14" xfId="9" applyFont="1" applyBorder="1" applyAlignment="1">
      <alignment vertical="top" wrapText="1"/>
    </xf>
    <xf numFmtId="0" fontId="16" fillId="0" borderId="6" xfId="9" applyFont="1" applyBorder="1" applyAlignment="1">
      <alignment vertical="top"/>
    </xf>
    <xf numFmtId="0" fontId="16" fillId="0" borderId="6" xfId="9" applyFont="1" applyBorder="1" applyAlignment="1">
      <alignment horizontal="center" vertical="top"/>
    </xf>
    <xf numFmtId="0" fontId="15" fillId="0" borderId="6" xfId="9" applyFont="1" applyBorder="1" applyAlignment="1">
      <alignment vertical="top" wrapText="1"/>
    </xf>
    <xf numFmtId="0" fontId="16" fillId="0" borderId="2" xfId="9" applyFont="1" applyBorder="1" applyAlignment="1">
      <alignment vertical="top"/>
    </xf>
    <xf numFmtId="0" fontId="16" fillId="0" borderId="14" xfId="9" applyFont="1" applyBorder="1" applyAlignment="1">
      <alignment vertical="top"/>
    </xf>
    <xf numFmtId="0" fontId="9" fillId="3" borderId="3" xfId="0" applyFont="1" applyFill="1" applyBorder="1" applyAlignment="1">
      <alignment horizontal="left"/>
    </xf>
    <xf numFmtId="0" fontId="13" fillId="3" borderId="6" xfId="6" applyFont="1" applyFill="1" applyBorder="1" applyAlignment="1">
      <alignment wrapText="1"/>
    </xf>
    <xf numFmtId="0" fontId="5" fillId="0" borderId="6" xfId="6" applyBorder="1" applyAlignment="1">
      <alignment horizontal="center" vertical="top"/>
    </xf>
    <xf numFmtId="166" fontId="5" fillId="0" borderId="6" xfId="5" applyNumberFormat="1" applyFont="1" applyFill="1" applyBorder="1" applyAlignment="1" applyProtection="1">
      <alignment horizontal="center" vertical="top"/>
    </xf>
    <xf numFmtId="164" fontId="5" fillId="0" borderId="6" xfId="8" applyFont="1" applyFill="1" applyBorder="1" applyAlignment="1" applyProtection="1">
      <alignment vertical="top"/>
    </xf>
    <xf numFmtId="165" fontId="5" fillId="0" borderId="7" xfId="1" applyFont="1" applyBorder="1" applyAlignment="1" applyProtection="1">
      <alignment vertical="top"/>
    </xf>
    <xf numFmtId="0" fontId="9" fillId="3" borderId="4" xfId="0" applyFont="1" applyFill="1" applyBorder="1" applyAlignment="1">
      <alignment horizontal="left"/>
    </xf>
    <xf numFmtId="0" fontId="13" fillId="3" borderId="0" xfId="6" applyFont="1" applyFill="1" applyAlignment="1">
      <alignment wrapText="1"/>
    </xf>
    <xf numFmtId="166" fontId="5" fillId="0" borderId="0" xfId="5" applyNumberFormat="1" applyFont="1" applyFill="1" applyBorder="1" applyAlignment="1" applyProtection="1">
      <alignment horizontal="center" vertical="top"/>
    </xf>
    <xf numFmtId="0" fontId="9" fillId="0" borderId="4" xfId="0" applyFont="1" applyBorder="1" applyAlignment="1">
      <alignment horizontal="left"/>
    </xf>
    <xf numFmtId="164" fontId="5" fillId="0" borderId="0" xfId="8" applyFont="1" applyFill="1" applyBorder="1" applyAlignment="1" applyProtection="1">
      <alignment vertical="top"/>
    </xf>
    <xf numFmtId="165" fontId="5" fillId="0" borderId="8" xfId="1" applyFont="1" applyBorder="1" applyAlignment="1" applyProtection="1">
      <alignment vertical="top"/>
    </xf>
    <xf numFmtId="0" fontId="9" fillId="3" borderId="5" xfId="0" applyFont="1" applyFill="1" applyBorder="1" applyAlignment="1">
      <alignment horizontal="left"/>
    </xf>
    <xf numFmtId="0" fontId="5" fillId="0" borderId="9" xfId="6" applyBorder="1" applyAlignment="1">
      <alignment horizontal="center" vertical="top"/>
    </xf>
    <xf numFmtId="166" fontId="5" fillId="0" borderId="9" xfId="5" applyNumberFormat="1" applyFont="1" applyFill="1" applyBorder="1" applyAlignment="1" applyProtection="1">
      <alignment horizontal="center" vertical="top"/>
    </xf>
    <xf numFmtId="0" fontId="14" fillId="0" borderId="0" xfId="6" applyFont="1" applyAlignment="1">
      <alignment horizontal="right" vertical="top"/>
    </xf>
    <xf numFmtId="0" fontId="17" fillId="0" borderId="0" xfId="9" applyFont="1" applyAlignment="1">
      <alignment vertical="top" wrapText="1"/>
    </xf>
    <xf numFmtId="0" fontId="14" fillId="0" borderId="0" xfId="9" applyFont="1" applyAlignment="1">
      <alignment horizontal="left" vertical="top" wrapText="1"/>
    </xf>
    <xf numFmtId="1" fontId="15" fillId="0" borderId="0" xfId="4" applyNumberFormat="1" applyFont="1" applyBorder="1" applyAlignment="1" applyProtection="1">
      <alignment horizontal="center" vertical="top" wrapText="1"/>
    </xf>
    <xf numFmtId="0" fontId="18" fillId="0" borderId="0" xfId="9" applyFont="1" applyAlignment="1">
      <alignment vertical="top" wrapText="1"/>
    </xf>
    <xf numFmtId="1" fontId="15" fillId="0" borderId="0" xfId="4" applyNumberFormat="1" applyFont="1" applyBorder="1" applyAlignment="1" applyProtection="1">
      <alignment vertical="top" wrapText="1"/>
    </xf>
    <xf numFmtId="165" fontId="15" fillId="0" borderId="10" xfId="1" applyFont="1" applyBorder="1" applyAlignment="1" applyProtection="1">
      <alignment vertical="top" wrapText="1"/>
    </xf>
    <xf numFmtId="0" fontId="16" fillId="0" borderId="11" xfId="9" applyFont="1" applyBorder="1" applyAlignment="1">
      <alignment horizontal="center" vertical="top"/>
    </xf>
    <xf numFmtId="0" fontId="15" fillId="0" borderId="12" xfId="9" applyFont="1" applyBorder="1" applyAlignment="1">
      <alignment vertical="top" wrapText="1"/>
    </xf>
    <xf numFmtId="0" fontId="16" fillId="0" borderId="12" xfId="9" applyFont="1" applyBorder="1" applyAlignment="1">
      <alignment horizontal="right" vertical="top"/>
    </xf>
    <xf numFmtId="0" fontId="15" fillId="0" borderId="12" xfId="9" applyFont="1" applyBorder="1" applyAlignment="1">
      <alignment horizontal="left" vertical="top" wrapText="1"/>
    </xf>
    <xf numFmtId="165" fontId="15" fillId="0" borderId="13" xfId="1" applyFont="1" applyBorder="1" applyAlignment="1" applyProtection="1">
      <alignment vertical="top" wrapText="1"/>
    </xf>
    <xf numFmtId="165" fontId="15" fillId="0" borderId="6" xfId="1" applyFont="1" applyBorder="1" applyAlignment="1" applyProtection="1">
      <alignment vertical="top" wrapText="1"/>
    </xf>
    <xf numFmtId="0" fontId="15" fillId="0" borderId="0" xfId="9" applyFont="1" applyAlignment="1">
      <alignment horizontal="left" vertical="top" wrapText="1" indent="1"/>
    </xf>
    <xf numFmtId="0" fontId="5" fillId="0" borderId="0" xfId="6" applyAlignment="1">
      <alignment horizontal="center" vertical="top"/>
    </xf>
    <xf numFmtId="0" fontId="5" fillId="0" borderId="8" xfId="6" applyBorder="1" applyAlignment="1">
      <alignment horizontal="center" vertical="top"/>
    </xf>
    <xf numFmtId="0" fontId="5" fillId="0" borderId="9" xfId="6" applyBorder="1" applyAlignment="1">
      <alignment horizontal="center" vertical="top"/>
    </xf>
    <xf numFmtId="0" fontId="5" fillId="0" borderId="10" xfId="6" applyBorder="1" applyAlignment="1">
      <alignment horizontal="center" vertical="top"/>
    </xf>
    <xf numFmtId="0" fontId="15" fillId="0" borderId="0" xfId="9" applyFont="1" applyAlignment="1">
      <alignment vertical="top" wrapText="1"/>
    </xf>
    <xf numFmtId="0" fontId="15" fillId="0" borderId="8" xfId="9" applyFont="1" applyBorder="1" applyAlignment="1">
      <alignment vertical="top" wrapText="1"/>
    </xf>
    <xf numFmtId="0" fontId="15" fillId="0" borderId="4" xfId="9" applyFont="1" applyBorder="1" applyAlignment="1">
      <alignment horizontal="left" vertical="top" wrapText="1" indent="1"/>
    </xf>
    <xf numFmtId="0" fontId="15" fillId="0" borderId="0" xfId="9" applyFont="1" applyAlignment="1">
      <alignment horizontal="left" vertical="top" wrapText="1" indent="1"/>
    </xf>
    <xf numFmtId="0" fontId="15" fillId="0" borderId="8" xfId="9" applyFont="1" applyBorder="1" applyAlignment="1">
      <alignment horizontal="left" vertical="top" wrapText="1" indent="1"/>
    </xf>
    <xf numFmtId="0" fontId="14" fillId="0" borderId="15" xfId="9" applyFont="1" applyBorder="1" applyAlignment="1" applyProtection="1">
      <alignment horizontal="center" vertical="top" wrapText="1"/>
      <protection locked="0"/>
    </xf>
    <xf numFmtId="0" fontId="14" fillId="0" borderId="13" xfId="9" applyFont="1" applyBorder="1" applyAlignment="1" applyProtection="1">
      <alignment horizontal="center" vertical="top" wrapText="1"/>
      <protection locked="0"/>
    </xf>
    <xf numFmtId="0" fontId="15" fillId="0" borderId="4" xfId="9" applyFont="1" applyBorder="1" applyAlignment="1">
      <alignment horizontal="left" vertical="top" wrapText="1"/>
    </xf>
    <xf numFmtId="0" fontId="15" fillId="0" borderId="0" xfId="9" applyFont="1" applyAlignment="1">
      <alignment horizontal="left" vertical="top" wrapText="1"/>
    </xf>
    <xf numFmtId="0" fontId="15" fillId="0" borderId="8" xfId="9" applyFont="1" applyBorder="1" applyAlignment="1">
      <alignment horizontal="left" vertical="top" wrapText="1"/>
    </xf>
    <xf numFmtId="0" fontId="14" fillId="0" borderId="15" xfId="9" applyFont="1" applyBorder="1" applyAlignment="1">
      <alignment horizontal="center" vertical="top" wrapText="1"/>
    </xf>
    <xf numFmtId="0" fontId="14" fillId="0" borderId="13" xfId="9" applyFont="1" applyBorder="1" applyAlignment="1">
      <alignment horizontal="center" vertical="top" wrapText="1"/>
    </xf>
    <xf numFmtId="0" fontId="3" fillId="0" borderId="21" xfId="0" applyFont="1" applyBorder="1" applyAlignment="1">
      <alignment horizontal="center" vertical="top"/>
    </xf>
    <xf numFmtId="0" fontId="3" fillId="0" borderId="22" xfId="0" applyFont="1" applyBorder="1" applyAlignment="1">
      <alignment horizontal="center" vertical="top"/>
    </xf>
    <xf numFmtId="0" fontId="5" fillId="0" borderId="28" xfId="0" applyFont="1" applyBorder="1" applyAlignment="1">
      <alignment horizontal="left" vertical="top" wrapText="1"/>
    </xf>
    <xf numFmtId="0" fontId="5" fillId="0" borderId="0" xfId="0" applyFont="1" applyAlignment="1">
      <alignment horizontal="left" vertical="top" wrapText="1"/>
    </xf>
    <xf numFmtId="0" fontId="5" fillId="0" borderId="17" xfId="0" applyFont="1" applyBorder="1" applyAlignment="1">
      <alignment horizontal="left" vertical="top" wrapText="1"/>
    </xf>
    <xf numFmtId="0" fontId="5" fillId="0" borderId="29" xfId="0" applyFont="1" applyBorder="1" applyAlignment="1">
      <alignment horizontal="left" vertical="top" wrapText="1"/>
    </xf>
    <xf numFmtId="0" fontId="5" fillId="0" borderId="23" xfId="0" applyFont="1" applyBorder="1" applyAlignment="1">
      <alignment horizontal="left" vertical="top" wrapText="1"/>
    </xf>
    <xf numFmtId="0" fontId="5" fillId="0" borderId="30" xfId="0" applyFont="1" applyBorder="1" applyAlignment="1">
      <alignment horizontal="left" vertical="top" wrapText="1"/>
    </xf>
    <xf numFmtId="0" fontId="5" fillId="0" borderId="28" xfId="6" applyBorder="1" applyAlignment="1">
      <alignment horizontal="left" vertical="top" wrapText="1"/>
    </xf>
    <xf numFmtId="0" fontId="5" fillId="0" borderId="0" xfId="6" applyAlignment="1">
      <alignment horizontal="left" vertical="top" wrapText="1"/>
    </xf>
    <xf numFmtId="0" fontId="5" fillId="0" borderId="17" xfId="6" applyBorder="1" applyAlignment="1">
      <alignment horizontal="left" vertical="top" wrapText="1"/>
    </xf>
  </cellXfs>
  <cellStyles count="11">
    <cellStyle name="Comma" xfId="1" builtinId="3"/>
    <cellStyle name="Comma 2" xfId="5" xr:uid="{00000000-0005-0000-0000-000001000000}"/>
    <cellStyle name="Comma 2 2" xfId="4" xr:uid="{00000000-0005-0000-0000-000002000000}"/>
    <cellStyle name="Currency" xfId="2" builtinId="4"/>
    <cellStyle name="Currency 2" xfId="8" xr:uid="{00000000-0005-0000-0000-000004000000}"/>
    <cellStyle name="Currency 2 2" xfId="10" xr:uid="{00000000-0005-0000-0000-000005000000}"/>
    <cellStyle name="Normal" xfId="0" builtinId="0"/>
    <cellStyle name="Normal 2" xfId="6" xr:uid="{00000000-0005-0000-0000-000007000000}"/>
    <cellStyle name="Normal 3" xfId="9" xr:uid="{00000000-0005-0000-0000-000008000000}"/>
    <cellStyle name="Normal_BOQ2" xfId="7" xr:uid="{00000000-0005-0000-0000-000009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98"/>
  <sheetViews>
    <sheetView view="pageBreakPreview" topLeftCell="A151" zoomScale="115" zoomScaleNormal="100" zoomScaleSheetLayoutView="115" workbookViewId="0">
      <selection activeCell="F167" sqref="F167"/>
    </sheetView>
  </sheetViews>
  <sheetFormatPr defaultColWidth="8.85546875" defaultRowHeight="15"/>
  <cols>
    <col min="1" max="1" width="8.85546875" style="174"/>
    <col min="2" max="2" width="5.85546875" style="174" customWidth="1"/>
    <col min="3" max="3" width="42" style="174" customWidth="1"/>
    <col min="4" max="4" width="8.85546875" style="174"/>
    <col min="5" max="5" width="10.42578125" style="174" bestFit="1" customWidth="1"/>
    <col min="6" max="6" width="12.5703125" style="174" bestFit="1" customWidth="1"/>
    <col min="7" max="7" width="20.140625" style="177" customWidth="1"/>
    <col min="8" max="16384" width="8.85546875" style="174"/>
  </cols>
  <sheetData>
    <row r="1" spans="2:7">
      <c r="B1" s="241" t="s">
        <v>42</v>
      </c>
      <c r="C1" s="242"/>
      <c r="D1" s="243"/>
      <c r="E1" s="244"/>
      <c r="F1" s="245"/>
      <c r="G1" s="246"/>
    </row>
    <row r="2" spans="2:7">
      <c r="B2" s="247" t="s">
        <v>45</v>
      </c>
      <c r="C2" s="248"/>
      <c r="D2" s="157"/>
      <c r="E2" s="249"/>
      <c r="F2" s="270"/>
      <c r="G2" s="271"/>
    </row>
    <row r="3" spans="2:7">
      <c r="B3" s="250" t="s">
        <v>121</v>
      </c>
      <c r="C3" s="248"/>
      <c r="D3" s="249"/>
      <c r="E3" s="249"/>
      <c r="F3" s="251"/>
      <c r="G3" s="252"/>
    </row>
    <row r="4" spans="2:7" ht="15.75" thickBot="1">
      <c r="B4" s="253" t="s">
        <v>44</v>
      </c>
      <c r="C4" s="248"/>
      <c r="D4" s="254"/>
      <c r="E4" s="255"/>
      <c r="F4" s="272"/>
      <c r="G4" s="273"/>
    </row>
    <row r="5" spans="2:7" ht="15.75" thickBot="1">
      <c r="B5" s="217" t="s">
        <v>46</v>
      </c>
      <c r="C5" s="218" t="s">
        <v>47</v>
      </c>
      <c r="D5" s="219"/>
      <c r="E5" s="220"/>
      <c r="F5" s="219"/>
      <c r="G5" s="221"/>
    </row>
    <row r="6" spans="2:7">
      <c r="B6" s="222"/>
      <c r="C6" s="256"/>
      <c r="D6" s="224"/>
      <c r="E6" s="225"/>
      <c r="F6" s="215"/>
      <c r="G6" s="228"/>
    </row>
    <row r="7" spans="2:7">
      <c r="B7" s="178"/>
      <c r="C7" s="257" t="s">
        <v>48</v>
      </c>
      <c r="D7" s="195"/>
      <c r="E7" s="225"/>
      <c r="F7" s="215"/>
      <c r="G7" s="228"/>
    </row>
    <row r="8" spans="2:7">
      <c r="B8" s="178"/>
      <c r="C8" s="257"/>
      <c r="D8" s="195"/>
      <c r="E8" s="225"/>
      <c r="F8" s="215"/>
      <c r="G8" s="228"/>
    </row>
    <row r="9" spans="2:7">
      <c r="B9" s="178"/>
      <c r="C9" s="258" t="s">
        <v>49</v>
      </c>
      <c r="D9" s="195"/>
      <c r="E9" s="259"/>
      <c r="F9" s="215"/>
      <c r="G9" s="228"/>
    </row>
    <row r="10" spans="2:7">
      <c r="B10" s="178"/>
      <c r="C10" s="179"/>
      <c r="D10" s="195"/>
      <c r="E10" s="259"/>
      <c r="F10" s="215"/>
      <c r="G10" s="228"/>
    </row>
    <row r="11" spans="2:7">
      <c r="B11" s="178" t="s">
        <v>5</v>
      </c>
      <c r="C11" s="281" t="s">
        <v>50</v>
      </c>
      <c r="D11" s="282"/>
      <c r="E11" s="282"/>
      <c r="F11" s="282"/>
      <c r="G11" s="283"/>
    </row>
    <row r="12" spans="2:7">
      <c r="B12" s="178"/>
      <c r="C12" s="281"/>
      <c r="D12" s="282"/>
      <c r="E12" s="282"/>
      <c r="F12" s="282"/>
      <c r="G12" s="283"/>
    </row>
    <row r="13" spans="2:7">
      <c r="B13" s="178"/>
      <c r="C13" s="281"/>
      <c r="D13" s="282"/>
      <c r="E13" s="282"/>
      <c r="F13" s="282"/>
      <c r="G13" s="283"/>
    </row>
    <row r="14" spans="2:7">
      <c r="B14" s="178"/>
      <c r="C14" s="281"/>
      <c r="D14" s="282"/>
      <c r="E14" s="282"/>
      <c r="F14" s="282"/>
      <c r="G14" s="283"/>
    </row>
    <row r="15" spans="2:7">
      <c r="B15" s="178"/>
      <c r="C15" s="281"/>
      <c r="D15" s="282"/>
      <c r="E15" s="282"/>
      <c r="F15" s="282"/>
      <c r="G15" s="283"/>
    </row>
    <row r="16" spans="2:7">
      <c r="B16" s="178"/>
      <c r="C16" s="281"/>
      <c r="D16" s="282"/>
      <c r="E16" s="282"/>
      <c r="F16" s="282"/>
      <c r="G16" s="283"/>
    </row>
    <row r="17" spans="2:7">
      <c r="B17" s="178"/>
      <c r="C17" s="281"/>
      <c r="D17" s="282"/>
      <c r="E17" s="282"/>
      <c r="F17" s="282"/>
      <c r="G17" s="283"/>
    </row>
    <row r="18" spans="2:7">
      <c r="B18" s="178"/>
      <c r="C18" s="179"/>
      <c r="D18" s="179"/>
      <c r="E18" s="179"/>
      <c r="F18" s="179"/>
      <c r="G18" s="232"/>
    </row>
    <row r="19" spans="2:7">
      <c r="B19" s="178"/>
      <c r="C19" s="260" t="s">
        <v>51</v>
      </c>
      <c r="D19" s="199"/>
      <c r="E19" s="261"/>
      <c r="F19" s="215"/>
      <c r="G19" s="228"/>
    </row>
    <row r="20" spans="2:7">
      <c r="B20" s="178"/>
      <c r="C20" s="227"/>
      <c r="D20" s="199"/>
      <c r="E20" s="261"/>
      <c r="F20" s="215"/>
      <c r="G20" s="228"/>
    </row>
    <row r="21" spans="2:7">
      <c r="B21" s="178" t="s">
        <v>52</v>
      </c>
      <c r="C21" s="274" t="s">
        <v>53</v>
      </c>
      <c r="D21" s="274"/>
      <c r="E21" s="274"/>
      <c r="F21" s="274"/>
      <c r="G21" s="275"/>
    </row>
    <row r="22" spans="2:7">
      <c r="B22" s="178"/>
      <c r="C22" s="179"/>
      <c r="D22" s="179"/>
      <c r="E22" s="179"/>
      <c r="F22" s="179"/>
      <c r="G22" s="232"/>
    </row>
    <row r="23" spans="2:7">
      <c r="B23" s="178" t="s">
        <v>54</v>
      </c>
      <c r="C23" s="281" t="s">
        <v>55</v>
      </c>
      <c r="D23" s="282"/>
      <c r="E23" s="282"/>
      <c r="F23" s="282"/>
      <c r="G23" s="283"/>
    </row>
    <row r="24" spans="2:7">
      <c r="B24" s="178"/>
      <c r="C24" s="281"/>
      <c r="D24" s="282"/>
      <c r="E24" s="282"/>
      <c r="F24" s="282"/>
      <c r="G24" s="283"/>
    </row>
    <row r="25" spans="2:7">
      <c r="B25" s="178"/>
      <c r="C25" s="229"/>
      <c r="D25" s="230"/>
      <c r="E25" s="230"/>
      <c r="F25" s="230"/>
      <c r="G25" s="231"/>
    </row>
    <row r="26" spans="2:7" ht="15" customHeight="1">
      <c r="B26" s="178" t="s">
        <v>56</v>
      </c>
      <c r="C26" s="281" t="s">
        <v>57</v>
      </c>
      <c r="D26" s="282"/>
      <c r="E26" s="282"/>
      <c r="F26" s="282"/>
      <c r="G26" s="283"/>
    </row>
    <row r="27" spans="2:7">
      <c r="B27" s="178"/>
      <c r="C27" s="281"/>
      <c r="D27" s="282"/>
      <c r="E27" s="282"/>
      <c r="F27" s="282"/>
      <c r="G27" s="283"/>
    </row>
    <row r="28" spans="2:7">
      <c r="B28" s="178"/>
      <c r="C28" s="281"/>
      <c r="D28" s="282"/>
      <c r="E28" s="282"/>
      <c r="F28" s="282"/>
      <c r="G28" s="283"/>
    </row>
    <row r="29" spans="2:7">
      <c r="B29" s="178" t="s">
        <v>58</v>
      </c>
      <c r="C29" s="281" t="s">
        <v>59</v>
      </c>
      <c r="D29" s="282"/>
      <c r="E29" s="282"/>
      <c r="F29" s="282"/>
      <c r="G29" s="283"/>
    </row>
    <row r="30" spans="2:7">
      <c r="B30" s="178"/>
      <c r="C30" s="281"/>
      <c r="D30" s="282"/>
      <c r="E30" s="282"/>
      <c r="F30" s="282"/>
      <c r="G30" s="283"/>
    </row>
    <row r="31" spans="2:7">
      <c r="B31" s="178"/>
      <c r="C31" s="281"/>
      <c r="D31" s="282"/>
      <c r="E31" s="282"/>
      <c r="F31" s="282"/>
      <c r="G31" s="283"/>
    </row>
    <row r="32" spans="2:7">
      <c r="B32" s="178"/>
      <c r="C32" s="281"/>
      <c r="D32" s="282"/>
      <c r="E32" s="282"/>
      <c r="F32" s="282"/>
      <c r="G32" s="283"/>
    </row>
    <row r="33" spans="2:7">
      <c r="B33" s="178"/>
      <c r="C33" s="179"/>
      <c r="D33" s="179"/>
      <c r="E33" s="179"/>
      <c r="F33" s="179"/>
      <c r="G33" s="232"/>
    </row>
    <row r="34" spans="2:7" ht="15" customHeight="1">
      <c r="B34" s="178" t="s">
        <v>60</v>
      </c>
      <c r="C34" s="281" t="s">
        <v>61</v>
      </c>
      <c r="D34" s="282"/>
      <c r="E34" s="282"/>
      <c r="F34" s="282"/>
      <c r="G34" s="283"/>
    </row>
    <row r="35" spans="2:7">
      <c r="B35" s="178"/>
      <c r="C35" s="281"/>
      <c r="D35" s="282"/>
      <c r="E35" s="282"/>
      <c r="F35" s="282"/>
      <c r="G35" s="283"/>
    </row>
    <row r="36" spans="2:7">
      <c r="B36" s="178"/>
      <c r="C36" s="281"/>
      <c r="D36" s="282"/>
      <c r="E36" s="282"/>
      <c r="F36" s="282"/>
      <c r="G36" s="283"/>
    </row>
    <row r="37" spans="2:7">
      <c r="B37" s="178"/>
      <c r="C37" s="281"/>
      <c r="D37" s="282"/>
      <c r="E37" s="282"/>
      <c r="F37" s="282"/>
      <c r="G37" s="283"/>
    </row>
    <row r="38" spans="2:7">
      <c r="B38" s="178"/>
      <c r="C38" s="179"/>
      <c r="D38" s="179"/>
      <c r="E38" s="179"/>
      <c r="F38" s="179"/>
      <c r="G38" s="232"/>
    </row>
    <row r="39" spans="2:7">
      <c r="B39" s="178" t="s">
        <v>62</v>
      </c>
      <c r="C39" s="281" t="s">
        <v>63</v>
      </c>
      <c r="D39" s="282"/>
      <c r="E39" s="282"/>
      <c r="F39" s="282"/>
      <c r="G39" s="283"/>
    </row>
    <row r="40" spans="2:7">
      <c r="B40" s="178"/>
      <c r="C40" s="281"/>
      <c r="D40" s="282"/>
      <c r="E40" s="282"/>
      <c r="F40" s="282"/>
      <c r="G40" s="283"/>
    </row>
    <row r="41" spans="2:7">
      <c r="B41" s="178"/>
      <c r="C41" s="179"/>
      <c r="D41" s="179"/>
      <c r="E41" s="179"/>
      <c r="F41" s="179"/>
      <c r="G41" s="232"/>
    </row>
    <row r="42" spans="2:7">
      <c r="B42" s="178"/>
      <c r="C42" s="179"/>
      <c r="D42" s="179"/>
      <c r="E42" s="179"/>
      <c r="F42" s="179"/>
      <c r="G42" s="232"/>
    </row>
    <row r="43" spans="2:7">
      <c r="B43" s="178"/>
      <c r="C43" s="179"/>
      <c r="D43" s="179"/>
      <c r="E43" s="179"/>
      <c r="F43" s="179"/>
      <c r="G43" s="232"/>
    </row>
    <row r="44" spans="2:7" ht="15.75" thickBot="1">
      <c r="B44" s="188"/>
      <c r="C44" s="191"/>
      <c r="D44" s="191"/>
      <c r="E44" s="191"/>
      <c r="F44" s="191"/>
      <c r="G44" s="262"/>
    </row>
    <row r="45" spans="2:7" ht="15.75" thickBot="1">
      <c r="B45" s="263"/>
      <c r="C45" s="264"/>
      <c r="D45" s="265" t="s">
        <v>64</v>
      </c>
      <c r="E45" s="266">
        <v>1</v>
      </c>
      <c r="F45" s="264"/>
      <c r="G45" s="267"/>
    </row>
    <row r="46" spans="2:7" ht="15.75" thickBot="1">
      <c r="B46" s="237"/>
      <c r="C46" s="238"/>
      <c r="D46" s="209"/>
      <c r="E46" s="238"/>
      <c r="F46" s="238"/>
      <c r="G46" s="268"/>
    </row>
    <row r="47" spans="2:7" ht="15.75" thickBot="1">
      <c r="B47" s="237"/>
      <c r="C47" s="238"/>
      <c r="D47" s="209"/>
      <c r="E47" s="238"/>
      <c r="F47" s="279" t="s">
        <v>65</v>
      </c>
      <c r="G47" s="280"/>
    </row>
    <row r="48" spans="2:7" ht="15.75" thickBot="1">
      <c r="B48" s="180" t="s">
        <v>66</v>
      </c>
      <c r="C48" s="181" t="s">
        <v>67</v>
      </c>
      <c r="D48" s="182" t="s">
        <v>68</v>
      </c>
      <c r="E48" s="4" t="s">
        <v>69</v>
      </c>
      <c r="F48" s="5" t="s">
        <v>70</v>
      </c>
      <c r="G48" s="45" t="s">
        <v>71</v>
      </c>
    </row>
    <row r="49" spans="2:7">
      <c r="B49" s="178"/>
      <c r="C49" s="193"/>
      <c r="D49" s="239"/>
      <c r="E49" s="6"/>
      <c r="F49" s="7"/>
      <c r="G49" s="46"/>
    </row>
    <row r="50" spans="2:7">
      <c r="B50" s="178"/>
      <c r="C50" s="192" t="s">
        <v>72</v>
      </c>
      <c r="D50" s="239"/>
      <c r="E50" s="6"/>
      <c r="F50" s="7"/>
      <c r="G50" s="46"/>
    </row>
    <row r="51" spans="2:7">
      <c r="B51" s="178"/>
      <c r="C51" s="213" t="s">
        <v>73</v>
      </c>
      <c r="D51" s="178"/>
      <c r="E51" s="6"/>
      <c r="F51" s="8"/>
      <c r="G51" s="46"/>
    </row>
    <row r="52" spans="2:7">
      <c r="B52" s="178" t="s">
        <v>5</v>
      </c>
      <c r="C52" s="193" t="s">
        <v>74</v>
      </c>
      <c r="D52" s="178" t="s">
        <v>75</v>
      </c>
      <c r="E52" s="9">
        <v>40</v>
      </c>
      <c r="F52" s="41"/>
      <c r="G52" s="46">
        <f>E52*F52</f>
        <v>0</v>
      </c>
    </row>
    <row r="53" spans="2:7">
      <c r="B53" s="178"/>
      <c r="C53" s="193"/>
      <c r="D53" s="178"/>
      <c r="E53" s="9"/>
      <c r="F53" s="8"/>
      <c r="G53" s="46"/>
    </row>
    <row r="54" spans="2:7">
      <c r="B54" s="178" t="s">
        <v>52</v>
      </c>
      <c r="C54" s="193" t="s">
        <v>76</v>
      </c>
      <c r="D54" s="178" t="s">
        <v>75</v>
      </c>
      <c r="E54" s="9">
        <v>40</v>
      </c>
      <c r="F54" s="41"/>
      <c r="G54" s="46">
        <f>E54*F54</f>
        <v>0</v>
      </c>
    </row>
    <row r="55" spans="2:7">
      <c r="B55" s="178"/>
      <c r="C55" s="193"/>
      <c r="D55" s="178"/>
      <c r="E55" s="9"/>
      <c r="F55" s="8"/>
      <c r="G55" s="46"/>
    </row>
    <row r="56" spans="2:7">
      <c r="B56" s="178" t="s">
        <v>54</v>
      </c>
      <c r="C56" s="193" t="s">
        <v>77</v>
      </c>
      <c r="D56" s="178" t="s">
        <v>75</v>
      </c>
      <c r="E56" s="9">
        <v>40</v>
      </c>
      <c r="F56" s="41"/>
      <c r="G56" s="46">
        <f>E56*F56</f>
        <v>0</v>
      </c>
    </row>
    <row r="57" spans="2:7">
      <c r="B57" s="178"/>
      <c r="C57" s="193"/>
      <c r="D57" s="178"/>
      <c r="E57" s="9"/>
      <c r="F57" s="8"/>
      <c r="G57" s="46"/>
    </row>
    <row r="58" spans="2:7">
      <c r="B58" s="178" t="s">
        <v>56</v>
      </c>
      <c r="C58" s="193" t="s">
        <v>78</v>
      </c>
      <c r="D58" s="178" t="s">
        <v>75</v>
      </c>
      <c r="E58" s="9">
        <v>40</v>
      </c>
      <c r="F58" s="41"/>
      <c r="G58" s="46">
        <f>E58*F58</f>
        <v>0</v>
      </c>
    </row>
    <row r="59" spans="2:7">
      <c r="B59" s="178"/>
      <c r="C59" s="193"/>
      <c r="D59" s="178"/>
      <c r="E59" s="9"/>
      <c r="F59" s="8"/>
      <c r="G59" s="46"/>
    </row>
    <row r="60" spans="2:7">
      <c r="B60" s="178" t="s">
        <v>58</v>
      </c>
      <c r="C60" s="193" t="s">
        <v>79</v>
      </c>
      <c r="D60" s="178" t="s">
        <v>75</v>
      </c>
      <c r="E60" s="9">
        <f>3*8</f>
        <v>24</v>
      </c>
      <c r="F60" s="41"/>
      <c r="G60" s="46">
        <f>E60*F60</f>
        <v>0</v>
      </c>
    </row>
    <row r="61" spans="2:7">
      <c r="B61" s="178"/>
      <c r="C61" s="193"/>
      <c r="D61" s="178"/>
      <c r="E61" s="9"/>
      <c r="F61" s="8"/>
      <c r="G61" s="46"/>
    </row>
    <row r="62" spans="2:7">
      <c r="B62" s="178" t="s">
        <v>60</v>
      </c>
      <c r="C62" s="193" t="s">
        <v>80</v>
      </c>
      <c r="D62" s="178" t="s">
        <v>75</v>
      </c>
      <c r="E62" s="9">
        <f>3*8</f>
        <v>24</v>
      </c>
      <c r="F62" s="41"/>
      <c r="G62" s="46">
        <f>E62*F62</f>
        <v>0</v>
      </c>
    </row>
    <row r="63" spans="2:7">
      <c r="B63" s="178"/>
      <c r="C63" s="193"/>
      <c r="D63" s="178"/>
      <c r="E63" s="9"/>
      <c r="F63" s="8"/>
      <c r="G63" s="46"/>
    </row>
    <row r="64" spans="2:7">
      <c r="B64" s="178" t="s">
        <v>62</v>
      </c>
      <c r="C64" s="193" t="s">
        <v>81</v>
      </c>
      <c r="D64" s="178" t="s">
        <v>75</v>
      </c>
      <c r="E64" s="9">
        <f>3*8</f>
        <v>24</v>
      </c>
      <c r="F64" s="41"/>
      <c r="G64" s="46">
        <f>E64*F64</f>
        <v>0</v>
      </c>
    </row>
    <row r="65" spans="2:7">
      <c r="B65" s="178"/>
      <c r="C65" s="193"/>
      <c r="D65" s="178"/>
      <c r="E65" s="9"/>
      <c r="F65" s="8"/>
      <c r="G65" s="46"/>
    </row>
    <row r="66" spans="2:7">
      <c r="B66" s="178" t="s">
        <v>82</v>
      </c>
      <c r="C66" s="193" t="s">
        <v>83</v>
      </c>
      <c r="D66" s="178" t="s">
        <v>75</v>
      </c>
      <c r="E66" s="9">
        <f>3*8</f>
        <v>24</v>
      </c>
      <c r="F66" s="41"/>
      <c r="G66" s="46">
        <f>E66*F66</f>
        <v>0</v>
      </c>
    </row>
    <row r="67" spans="2:7">
      <c r="B67" s="178"/>
      <c r="C67" s="193"/>
      <c r="D67" s="178"/>
      <c r="E67" s="9"/>
      <c r="F67" s="8"/>
      <c r="G67" s="46"/>
    </row>
    <row r="68" spans="2:7">
      <c r="B68" s="178" t="s">
        <v>84</v>
      </c>
      <c r="C68" s="193" t="s">
        <v>85</v>
      </c>
      <c r="D68" s="178" t="s">
        <v>75</v>
      </c>
      <c r="E68" s="9">
        <f>3*8</f>
        <v>24</v>
      </c>
      <c r="F68" s="41"/>
      <c r="G68" s="46">
        <f>E68*F68</f>
        <v>0</v>
      </c>
    </row>
    <row r="69" spans="2:7">
      <c r="B69" s="178"/>
      <c r="C69" s="193"/>
      <c r="D69" s="178"/>
      <c r="E69" s="10"/>
      <c r="F69" s="7"/>
      <c r="G69" s="46"/>
    </row>
    <row r="70" spans="2:7">
      <c r="B70" s="178"/>
      <c r="C70" s="193"/>
      <c r="D70" s="178"/>
      <c r="E70" s="10"/>
      <c r="F70" s="7"/>
      <c r="G70" s="46"/>
    </row>
    <row r="71" spans="2:7">
      <c r="B71" s="178"/>
      <c r="C71" s="193"/>
      <c r="D71" s="178"/>
      <c r="E71" s="10"/>
      <c r="F71" s="7"/>
      <c r="G71" s="46"/>
    </row>
    <row r="72" spans="2:7">
      <c r="B72" s="178"/>
      <c r="C72" s="193"/>
      <c r="D72" s="178"/>
      <c r="E72" s="10"/>
      <c r="F72" s="7"/>
      <c r="G72" s="46"/>
    </row>
    <row r="73" spans="2:7">
      <c r="B73" s="178"/>
      <c r="C73" s="193"/>
      <c r="D73" s="178"/>
      <c r="E73" s="10"/>
      <c r="F73" s="7"/>
      <c r="G73" s="46"/>
    </row>
    <row r="74" spans="2:7">
      <c r="B74" s="178"/>
      <c r="C74" s="193"/>
      <c r="D74" s="178"/>
      <c r="E74" s="10"/>
      <c r="F74" s="7"/>
      <c r="G74" s="46"/>
    </row>
    <row r="75" spans="2:7">
      <c r="B75" s="178"/>
      <c r="C75" s="193"/>
      <c r="D75" s="178"/>
      <c r="E75" s="10"/>
      <c r="F75" s="7"/>
      <c r="G75" s="46"/>
    </row>
    <row r="76" spans="2:7">
      <c r="B76" s="178"/>
      <c r="C76" s="193"/>
      <c r="D76" s="178"/>
      <c r="E76" s="10"/>
      <c r="F76" s="7"/>
      <c r="G76" s="46"/>
    </row>
    <row r="77" spans="2:7">
      <c r="B77" s="178"/>
      <c r="C77" s="193"/>
      <c r="D77" s="178"/>
      <c r="E77" s="10"/>
      <c r="F77" s="7"/>
      <c r="G77" s="46"/>
    </row>
    <row r="78" spans="2:7">
      <c r="B78" s="178"/>
      <c r="C78" s="193"/>
      <c r="D78" s="239"/>
      <c r="E78" s="6"/>
      <c r="F78" s="7"/>
      <c r="G78" s="46"/>
    </row>
    <row r="79" spans="2:7">
      <c r="B79" s="178"/>
      <c r="C79" s="193"/>
      <c r="D79" s="239"/>
      <c r="E79" s="6"/>
      <c r="F79" s="7"/>
      <c r="G79" s="46"/>
    </row>
    <row r="80" spans="2:7">
      <c r="B80" s="178"/>
      <c r="C80" s="193"/>
      <c r="D80" s="239"/>
      <c r="E80" s="6"/>
      <c r="F80" s="7"/>
      <c r="G80" s="46"/>
    </row>
    <row r="81" spans="2:7" ht="15.75" thickBot="1">
      <c r="B81" s="178"/>
      <c r="C81" s="193"/>
      <c r="D81" s="239"/>
      <c r="E81" s="6"/>
      <c r="F81" s="7"/>
      <c r="G81" s="46"/>
    </row>
    <row r="82" spans="2:7">
      <c r="B82" s="185"/>
      <c r="C82" s="209" t="s">
        <v>86</v>
      </c>
      <c r="D82" s="187"/>
      <c r="E82" s="11"/>
      <c r="F82" s="12"/>
      <c r="G82" s="47">
        <f>SUM(G50:G78)</f>
        <v>0</v>
      </c>
    </row>
    <row r="83" spans="2:7">
      <c r="B83" s="178"/>
      <c r="C83" s="193"/>
      <c r="D83" s="239"/>
      <c r="E83" s="6"/>
      <c r="F83" s="13"/>
      <c r="G83" s="48"/>
    </row>
    <row r="84" spans="2:7" ht="25.5">
      <c r="B84" s="178" t="s">
        <v>87</v>
      </c>
      <c r="C84" s="234" t="s">
        <v>88</v>
      </c>
      <c r="D84" s="178"/>
      <c r="E84" s="35" t="s">
        <v>37</v>
      </c>
      <c r="F84" s="40"/>
      <c r="G84" s="48">
        <f>F84*G82</f>
        <v>0</v>
      </c>
    </row>
    <row r="85" spans="2:7">
      <c r="B85" s="178"/>
      <c r="C85" s="193"/>
      <c r="D85" s="239"/>
      <c r="E85" s="6"/>
      <c r="F85" s="7"/>
      <c r="G85" s="46"/>
    </row>
    <row r="86" spans="2:7" ht="15.75" thickBot="1">
      <c r="B86" s="188"/>
      <c r="C86" s="212"/>
      <c r="D86" s="240"/>
      <c r="E86" s="14"/>
      <c r="F86" s="15"/>
      <c r="G86" s="49"/>
    </row>
    <row r="87" spans="2:7">
      <c r="B87" s="185"/>
      <c r="C87" s="186" t="s">
        <v>72</v>
      </c>
      <c r="D87" s="209"/>
      <c r="E87" s="11"/>
      <c r="F87" s="12"/>
      <c r="G87" s="47"/>
    </row>
    <row r="88" spans="2:7" ht="15.75" thickBot="1">
      <c r="B88" s="188"/>
      <c r="C88" s="194" t="s">
        <v>40</v>
      </c>
      <c r="D88" s="194" t="s">
        <v>64</v>
      </c>
      <c r="E88" s="16">
        <v>2</v>
      </c>
      <c r="F88" s="15"/>
      <c r="G88" s="49">
        <f>SUM(G82:G86)</f>
        <v>0</v>
      </c>
    </row>
    <row r="89" spans="2:7" ht="15.75" thickBot="1">
      <c r="B89" s="195"/>
      <c r="C89" s="213"/>
      <c r="D89" s="213"/>
      <c r="E89" s="214"/>
      <c r="F89" s="215"/>
      <c r="G89" s="216"/>
    </row>
    <row r="90" spans="2:7" ht="15.75" thickBot="1">
      <c r="B90" s="217" t="s">
        <v>46</v>
      </c>
      <c r="C90" s="218" t="s">
        <v>47</v>
      </c>
      <c r="D90" s="219"/>
      <c r="E90" s="220"/>
      <c r="F90" s="219"/>
      <c r="G90" s="221"/>
    </row>
    <row r="91" spans="2:7">
      <c r="B91" s="178"/>
      <c r="C91" s="193"/>
      <c r="D91" s="193"/>
      <c r="E91" s="27"/>
      <c r="F91" s="215"/>
      <c r="G91" s="228"/>
    </row>
    <row r="92" spans="2:7">
      <c r="B92" s="178"/>
      <c r="C92" s="193" t="s">
        <v>89</v>
      </c>
      <c r="D92" s="193"/>
      <c r="E92" s="27"/>
      <c r="F92" s="215"/>
      <c r="G92" s="228"/>
    </row>
    <row r="93" spans="2:7">
      <c r="B93" s="178"/>
      <c r="C93" s="227" t="s">
        <v>90</v>
      </c>
      <c r="D93" s="193"/>
      <c r="E93" s="27"/>
      <c r="F93" s="215"/>
      <c r="G93" s="228"/>
    </row>
    <row r="94" spans="2:7">
      <c r="B94" s="178" t="s">
        <v>5</v>
      </c>
      <c r="C94" s="282" t="s">
        <v>91</v>
      </c>
      <c r="D94" s="282"/>
      <c r="E94" s="282"/>
      <c r="F94" s="282"/>
      <c r="G94" s="283"/>
    </row>
    <row r="95" spans="2:7">
      <c r="B95" s="178"/>
      <c r="C95" s="282"/>
      <c r="D95" s="282"/>
      <c r="E95" s="282"/>
      <c r="F95" s="282"/>
      <c r="G95" s="283"/>
    </row>
    <row r="96" spans="2:7">
      <c r="B96" s="178"/>
      <c r="C96" s="282"/>
      <c r="D96" s="282"/>
      <c r="E96" s="282"/>
      <c r="F96" s="282"/>
      <c r="G96" s="283"/>
    </row>
    <row r="97" spans="2:7">
      <c r="B97" s="178"/>
      <c r="C97" s="282"/>
      <c r="D97" s="282"/>
      <c r="E97" s="282"/>
      <c r="F97" s="282"/>
      <c r="G97" s="283"/>
    </row>
    <row r="98" spans="2:7">
      <c r="B98" s="178"/>
      <c r="C98" s="282"/>
      <c r="D98" s="282"/>
      <c r="E98" s="282"/>
      <c r="F98" s="282"/>
      <c r="G98" s="283"/>
    </row>
    <row r="99" spans="2:7">
      <c r="B99" s="178"/>
      <c r="C99" s="230"/>
      <c r="D99" s="230"/>
      <c r="E99" s="230"/>
      <c r="F99" s="230"/>
      <c r="G99" s="231"/>
    </row>
    <row r="100" spans="2:7">
      <c r="B100" s="178"/>
      <c r="C100" s="282" t="s">
        <v>92</v>
      </c>
      <c r="D100" s="282"/>
      <c r="E100" s="282"/>
      <c r="F100" s="282"/>
      <c r="G100" s="283"/>
    </row>
    <row r="101" spans="2:7">
      <c r="B101" s="178"/>
      <c r="C101" s="282" t="s">
        <v>93</v>
      </c>
      <c r="D101" s="282"/>
      <c r="E101" s="282"/>
      <c r="F101" s="282"/>
      <c r="G101" s="283"/>
    </row>
    <row r="102" spans="2:7" ht="15.75" thickBot="1">
      <c r="B102" s="178"/>
      <c r="C102" s="282" t="s">
        <v>94</v>
      </c>
      <c r="D102" s="282"/>
      <c r="E102" s="282"/>
      <c r="F102" s="282"/>
      <c r="G102" s="283"/>
    </row>
    <row r="103" spans="2:7" ht="15.75" thickBot="1">
      <c r="B103" s="178"/>
      <c r="C103" s="179"/>
      <c r="D103" s="179"/>
      <c r="E103" s="179"/>
      <c r="F103" s="284" t="s">
        <v>65</v>
      </c>
      <c r="G103" s="285"/>
    </row>
    <row r="104" spans="2:7" ht="15.75" thickBot="1">
      <c r="B104" s="180" t="s">
        <v>66</v>
      </c>
      <c r="C104" s="181" t="s">
        <v>67</v>
      </c>
      <c r="D104" s="182" t="s">
        <v>68</v>
      </c>
      <c r="E104" s="17" t="s">
        <v>69</v>
      </c>
      <c r="F104" s="5" t="s">
        <v>70</v>
      </c>
      <c r="G104" s="50" t="s">
        <v>71</v>
      </c>
    </row>
    <row r="105" spans="2:7">
      <c r="B105" s="233"/>
      <c r="C105" s="192"/>
      <c r="D105" s="202"/>
      <c r="E105" s="18"/>
      <c r="F105" s="19"/>
      <c r="G105" s="51"/>
    </row>
    <row r="106" spans="2:7">
      <c r="B106" s="178"/>
      <c r="C106" s="192" t="s">
        <v>89</v>
      </c>
      <c r="D106" s="183"/>
      <c r="E106" s="179"/>
      <c r="F106" s="13"/>
      <c r="G106" s="52"/>
    </row>
    <row r="107" spans="2:7">
      <c r="B107" s="178"/>
      <c r="C107" s="192"/>
      <c r="D107" s="183"/>
      <c r="E107" s="179"/>
      <c r="F107" s="13"/>
      <c r="G107" s="52"/>
    </row>
    <row r="108" spans="2:7">
      <c r="B108" s="178"/>
      <c r="C108" s="192" t="s">
        <v>95</v>
      </c>
      <c r="D108" s="183"/>
      <c r="E108" s="179"/>
      <c r="F108" s="13"/>
      <c r="G108" s="52"/>
    </row>
    <row r="109" spans="2:7">
      <c r="B109" s="178"/>
      <c r="C109" s="269"/>
      <c r="D109" s="184"/>
      <c r="E109" s="20"/>
      <c r="F109" s="21"/>
      <c r="G109" s="52"/>
    </row>
    <row r="110" spans="2:7">
      <c r="B110" s="178" t="s">
        <v>5</v>
      </c>
      <c r="C110" s="269" t="s">
        <v>96</v>
      </c>
      <c r="D110" s="184" t="s">
        <v>6</v>
      </c>
      <c r="E110" s="20">
        <v>10</v>
      </c>
      <c r="F110" s="42"/>
      <c r="G110" s="46">
        <f>E110*F110</f>
        <v>0</v>
      </c>
    </row>
    <row r="111" spans="2:7">
      <c r="B111" s="178"/>
      <c r="C111" s="269"/>
      <c r="D111" s="184"/>
      <c r="E111" s="20"/>
      <c r="F111" s="21"/>
      <c r="G111" s="52"/>
    </row>
    <row r="112" spans="2:7">
      <c r="B112" s="178" t="s">
        <v>52</v>
      </c>
      <c r="C112" s="269" t="s">
        <v>97</v>
      </c>
      <c r="D112" s="184" t="s">
        <v>98</v>
      </c>
      <c r="E112" s="20">
        <v>150</v>
      </c>
      <c r="F112" s="42"/>
      <c r="G112" s="46">
        <f>E112*F112</f>
        <v>0</v>
      </c>
    </row>
    <row r="113" spans="2:7">
      <c r="B113" s="178"/>
      <c r="C113" s="269"/>
      <c r="D113" s="184"/>
      <c r="E113" s="20"/>
      <c r="F113" s="21"/>
      <c r="G113" s="52"/>
    </row>
    <row r="114" spans="2:7">
      <c r="B114" s="178" t="s">
        <v>54</v>
      </c>
      <c r="C114" s="269" t="s">
        <v>99</v>
      </c>
      <c r="D114" s="184" t="s">
        <v>98</v>
      </c>
      <c r="E114" s="20">
        <v>150</v>
      </c>
      <c r="F114" s="42"/>
      <c r="G114" s="46">
        <f>E114*F114</f>
        <v>0</v>
      </c>
    </row>
    <row r="115" spans="2:7">
      <c r="B115" s="178"/>
      <c r="C115" s="269"/>
      <c r="D115" s="184"/>
      <c r="E115" s="20"/>
      <c r="F115" s="21"/>
      <c r="G115" s="52"/>
    </row>
    <row r="116" spans="2:7">
      <c r="B116" s="178" t="s">
        <v>56</v>
      </c>
      <c r="C116" s="269" t="s">
        <v>100</v>
      </c>
      <c r="D116" s="184" t="s">
        <v>98</v>
      </c>
      <c r="E116" s="20">
        <v>150</v>
      </c>
      <c r="F116" s="42"/>
      <c r="G116" s="46">
        <f>E116*F116</f>
        <v>0</v>
      </c>
    </row>
    <row r="117" spans="2:7">
      <c r="B117" s="178"/>
      <c r="C117" s="179"/>
      <c r="D117" s="184"/>
      <c r="E117" s="20"/>
      <c r="F117" s="21"/>
      <c r="G117" s="52"/>
    </row>
    <row r="118" spans="2:7">
      <c r="B118" s="178"/>
      <c r="C118" s="179"/>
      <c r="D118" s="184"/>
      <c r="E118" s="20"/>
      <c r="F118" s="21"/>
      <c r="G118" s="52"/>
    </row>
    <row r="119" spans="2:7">
      <c r="B119" s="178"/>
      <c r="C119" s="179"/>
      <c r="D119" s="184"/>
      <c r="E119" s="20"/>
      <c r="F119" s="21"/>
      <c r="G119" s="52"/>
    </row>
    <row r="120" spans="2:7" ht="15.75" thickBot="1">
      <c r="B120" s="178"/>
      <c r="C120" s="179"/>
      <c r="D120" s="184"/>
      <c r="E120" s="179"/>
      <c r="F120" s="13"/>
      <c r="G120" s="52"/>
    </row>
    <row r="121" spans="2:7">
      <c r="B121" s="185"/>
      <c r="C121" s="186" t="s">
        <v>86</v>
      </c>
      <c r="D121" s="187"/>
      <c r="E121" s="22"/>
      <c r="F121" s="12"/>
      <c r="G121" s="53">
        <f>SUM(G109:G119)</f>
        <v>0</v>
      </c>
    </row>
    <row r="122" spans="2:7">
      <c r="B122" s="178"/>
      <c r="C122" s="179"/>
      <c r="D122" s="184"/>
      <c r="E122" s="179"/>
      <c r="F122" s="13"/>
      <c r="G122" s="52"/>
    </row>
    <row r="123" spans="2:7" ht="25.5">
      <c r="B123" s="178" t="s">
        <v>84</v>
      </c>
      <c r="C123" s="234" t="s">
        <v>88</v>
      </c>
      <c r="D123" s="184"/>
      <c r="E123" s="179" t="s">
        <v>37</v>
      </c>
      <c r="F123" s="40"/>
      <c r="G123" s="52">
        <f>G121*F123</f>
        <v>0</v>
      </c>
    </row>
    <row r="124" spans="2:7">
      <c r="B124" s="178"/>
      <c r="C124" s="179"/>
      <c r="D124" s="183"/>
      <c r="E124" s="179"/>
      <c r="F124" s="13"/>
      <c r="G124" s="52"/>
    </row>
    <row r="125" spans="2:7" ht="15.75" thickBot="1">
      <c r="B125" s="188"/>
      <c r="C125" s="191"/>
      <c r="D125" s="235"/>
      <c r="E125" s="191"/>
      <c r="F125" s="23"/>
      <c r="G125" s="54"/>
    </row>
    <row r="126" spans="2:7">
      <c r="B126" s="185"/>
      <c r="C126" s="186" t="s">
        <v>95</v>
      </c>
      <c r="D126" s="236"/>
      <c r="E126" s="22"/>
      <c r="F126" s="12"/>
      <c r="G126" s="53"/>
    </row>
    <row r="127" spans="2:7" ht="15.75" thickBot="1">
      <c r="B127" s="188"/>
      <c r="C127" s="194" t="s">
        <v>40</v>
      </c>
      <c r="D127" s="194" t="s">
        <v>64</v>
      </c>
      <c r="E127" s="24">
        <v>3</v>
      </c>
      <c r="F127" s="15"/>
      <c r="G127" s="55">
        <f>SUM(G121:G124)</f>
        <v>0</v>
      </c>
    </row>
    <row r="128" spans="2:7" ht="15.75" thickBot="1">
      <c r="B128" s="195"/>
      <c r="C128" s="213"/>
      <c r="D128" s="213"/>
      <c r="E128" s="214"/>
      <c r="F128" s="215"/>
      <c r="G128" s="216"/>
    </row>
    <row r="129" spans="2:7" ht="15.75" thickBot="1">
      <c r="B129" s="217" t="s">
        <v>46</v>
      </c>
      <c r="C129" s="218" t="s">
        <v>47</v>
      </c>
      <c r="D129" s="219"/>
      <c r="E129" s="220"/>
      <c r="F129" s="219"/>
      <c r="G129" s="221"/>
    </row>
    <row r="130" spans="2:7">
      <c r="B130" s="222"/>
      <c r="C130" s="223"/>
      <c r="D130" s="224"/>
      <c r="E130" s="225"/>
      <c r="F130" s="224"/>
      <c r="G130" s="226"/>
    </row>
    <row r="131" spans="2:7">
      <c r="B131" s="178"/>
      <c r="C131" s="227" t="s">
        <v>101</v>
      </c>
      <c r="D131" s="193"/>
      <c r="E131" s="27"/>
      <c r="F131" s="215"/>
      <c r="G131" s="228"/>
    </row>
    <row r="132" spans="2:7">
      <c r="B132" s="178" t="s">
        <v>5</v>
      </c>
      <c r="C132" s="276" t="s">
        <v>102</v>
      </c>
      <c r="D132" s="277"/>
      <c r="E132" s="277"/>
      <c r="F132" s="277"/>
      <c r="G132" s="278"/>
    </row>
    <row r="133" spans="2:7">
      <c r="B133" s="178"/>
      <c r="C133" s="276"/>
      <c r="D133" s="277"/>
      <c r="E133" s="277"/>
      <c r="F133" s="277"/>
      <c r="G133" s="278"/>
    </row>
    <row r="134" spans="2:7">
      <c r="B134" s="178"/>
      <c r="C134" s="276"/>
      <c r="D134" s="277"/>
      <c r="E134" s="277"/>
      <c r="F134" s="277"/>
      <c r="G134" s="278"/>
    </row>
    <row r="135" spans="2:7">
      <c r="B135" s="178" t="s">
        <v>52</v>
      </c>
      <c r="C135" s="276" t="s">
        <v>103</v>
      </c>
      <c r="D135" s="277"/>
      <c r="E135" s="277"/>
      <c r="F135" s="277"/>
      <c r="G135" s="278"/>
    </row>
    <row r="136" spans="2:7">
      <c r="B136" s="178"/>
      <c r="C136" s="276"/>
      <c r="D136" s="277"/>
      <c r="E136" s="277"/>
      <c r="F136" s="277"/>
      <c r="G136" s="278"/>
    </row>
    <row r="137" spans="2:7">
      <c r="B137" s="178"/>
      <c r="C137" s="276"/>
      <c r="D137" s="277"/>
      <c r="E137" s="277"/>
      <c r="F137" s="277"/>
      <c r="G137" s="278"/>
    </row>
    <row r="138" spans="2:7" ht="15" customHeight="1">
      <c r="B138" s="178" t="s">
        <v>54</v>
      </c>
      <c r="C138" s="276" t="s">
        <v>104</v>
      </c>
      <c r="D138" s="277"/>
      <c r="E138" s="277"/>
      <c r="F138" s="277"/>
      <c r="G138" s="278"/>
    </row>
    <row r="139" spans="2:7">
      <c r="B139" s="178"/>
      <c r="C139" s="276"/>
      <c r="D139" s="277"/>
      <c r="E139" s="277"/>
      <c r="F139" s="277"/>
      <c r="G139" s="278"/>
    </row>
    <row r="140" spans="2:7">
      <c r="B140" s="178"/>
      <c r="C140" s="276"/>
      <c r="D140" s="277"/>
      <c r="E140" s="277"/>
      <c r="F140" s="277"/>
      <c r="G140" s="278"/>
    </row>
    <row r="141" spans="2:7">
      <c r="B141" s="178"/>
      <c r="C141" s="276"/>
      <c r="D141" s="277"/>
      <c r="E141" s="277"/>
      <c r="F141" s="277"/>
      <c r="G141" s="278"/>
    </row>
    <row r="142" spans="2:7">
      <c r="B142" s="178"/>
      <c r="C142" s="276"/>
      <c r="D142" s="277"/>
      <c r="E142" s="277"/>
      <c r="F142" s="277"/>
      <c r="G142" s="278"/>
    </row>
    <row r="143" spans="2:7">
      <c r="B143" s="178" t="s">
        <v>56</v>
      </c>
      <c r="C143" s="276" t="s">
        <v>105</v>
      </c>
      <c r="D143" s="277"/>
      <c r="E143" s="277"/>
      <c r="F143" s="277"/>
      <c r="G143" s="278"/>
    </row>
    <row r="144" spans="2:7" ht="15.75" thickBot="1">
      <c r="B144" s="178"/>
      <c r="C144" s="276"/>
      <c r="D144" s="277"/>
      <c r="E144" s="277"/>
      <c r="F144" s="277"/>
      <c r="G144" s="278"/>
    </row>
    <row r="145" spans="2:7" ht="15.75" thickBot="1">
      <c r="B145" s="178"/>
      <c r="C145" s="179"/>
      <c r="D145" s="179"/>
      <c r="E145" s="179"/>
      <c r="F145" s="279" t="s">
        <v>65</v>
      </c>
      <c r="G145" s="280"/>
    </row>
    <row r="146" spans="2:7" ht="15.75" thickBot="1">
      <c r="B146" s="180" t="s">
        <v>66</v>
      </c>
      <c r="C146" s="181" t="s">
        <v>67</v>
      </c>
      <c r="D146" s="182" t="s">
        <v>68</v>
      </c>
      <c r="E146" s="17" t="s">
        <v>69</v>
      </c>
      <c r="F146" s="5" t="s">
        <v>70</v>
      </c>
      <c r="G146" s="45" t="s">
        <v>71</v>
      </c>
    </row>
    <row r="147" spans="2:7">
      <c r="B147" s="178"/>
      <c r="C147" s="179"/>
      <c r="D147" s="183"/>
      <c r="E147" s="179"/>
      <c r="F147" s="13"/>
      <c r="G147" s="48"/>
    </row>
    <row r="148" spans="2:7">
      <c r="B148" s="178" t="s">
        <v>5</v>
      </c>
      <c r="C148" s="179" t="s">
        <v>106</v>
      </c>
      <c r="D148" s="184" t="s">
        <v>107</v>
      </c>
      <c r="E148" s="25">
        <v>2</v>
      </c>
      <c r="F148" s="42"/>
      <c r="G148" s="46">
        <f>E148*F148</f>
        <v>0</v>
      </c>
    </row>
    <row r="149" spans="2:7">
      <c r="B149" s="178"/>
      <c r="C149" s="179"/>
      <c r="D149" s="184"/>
      <c r="E149" s="25"/>
      <c r="F149" s="26"/>
      <c r="G149" s="56"/>
    </row>
    <row r="150" spans="2:7">
      <c r="B150" s="178" t="s">
        <v>56</v>
      </c>
      <c r="C150" s="179" t="s">
        <v>108</v>
      </c>
      <c r="D150" s="184" t="s">
        <v>107</v>
      </c>
      <c r="E150" s="25">
        <v>2</v>
      </c>
      <c r="F150" s="42"/>
      <c r="G150" s="46">
        <f>E150*F150</f>
        <v>0</v>
      </c>
    </row>
    <row r="151" spans="2:7">
      <c r="B151" s="178"/>
      <c r="C151" s="179"/>
      <c r="D151" s="184"/>
      <c r="E151" s="25"/>
      <c r="F151" s="26"/>
      <c r="G151" s="56"/>
    </row>
    <row r="152" spans="2:7">
      <c r="B152" s="178" t="s">
        <v>58</v>
      </c>
      <c r="C152" s="179" t="s">
        <v>109</v>
      </c>
      <c r="D152" s="184" t="s">
        <v>107</v>
      </c>
      <c r="E152" s="25">
        <v>2</v>
      </c>
      <c r="F152" s="42"/>
      <c r="G152" s="46">
        <f>E152*F152</f>
        <v>0</v>
      </c>
    </row>
    <row r="153" spans="2:7">
      <c r="B153" s="178"/>
      <c r="C153" s="179"/>
      <c r="D153" s="184"/>
      <c r="E153" s="25"/>
      <c r="F153" s="26"/>
      <c r="G153" s="56"/>
    </row>
    <row r="154" spans="2:7">
      <c r="B154" s="178" t="s">
        <v>62</v>
      </c>
      <c r="C154" s="179" t="s">
        <v>110</v>
      </c>
      <c r="D154" s="184" t="s">
        <v>107</v>
      </c>
      <c r="E154" s="25">
        <v>2</v>
      </c>
      <c r="F154" s="42"/>
      <c r="G154" s="46">
        <f>E154*F154</f>
        <v>0</v>
      </c>
    </row>
    <row r="155" spans="2:7" ht="15.75" thickBot="1">
      <c r="B155" s="178"/>
      <c r="C155" s="179"/>
      <c r="D155" s="183"/>
      <c r="E155" s="179"/>
      <c r="F155" s="13"/>
      <c r="G155" s="48"/>
    </row>
    <row r="156" spans="2:7">
      <c r="B156" s="185"/>
      <c r="C156" s="186" t="s">
        <v>86</v>
      </c>
      <c r="D156" s="187"/>
      <c r="E156" s="22"/>
      <c r="F156" s="12"/>
      <c r="G156" s="47">
        <f>SUM(G148:G154)</f>
        <v>0</v>
      </c>
    </row>
    <row r="157" spans="2:7">
      <c r="B157" s="178"/>
      <c r="C157" s="179"/>
      <c r="D157" s="184"/>
      <c r="E157" s="179"/>
      <c r="F157" s="13"/>
      <c r="G157" s="48"/>
    </row>
    <row r="158" spans="2:7" ht="26.25" thickBot="1">
      <c r="B158" s="188" t="s">
        <v>84</v>
      </c>
      <c r="C158" s="189" t="s">
        <v>88</v>
      </c>
      <c r="D158" s="190"/>
      <c r="E158" s="191" t="s">
        <v>37</v>
      </c>
      <c r="F158" s="43"/>
      <c r="G158" s="57">
        <f>G156*F158</f>
        <v>0</v>
      </c>
    </row>
    <row r="159" spans="2:7">
      <c r="B159" s="178"/>
      <c r="C159" s="192" t="s">
        <v>111</v>
      </c>
      <c r="D159" s="193"/>
      <c r="E159" s="27"/>
      <c r="F159" s="7"/>
      <c r="G159" s="46"/>
    </row>
    <row r="160" spans="2:7" ht="15.75" thickBot="1">
      <c r="B160" s="188"/>
      <c r="C160" s="194" t="s">
        <v>40</v>
      </c>
      <c r="D160" s="194" t="s">
        <v>64</v>
      </c>
      <c r="E160" s="24">
        <v>4</v>
      </c>
      <c r="F160" s="15"/>
      <c r="G160" s="49">
        <f>SUM(G156:G158)</f>
        <v>0</v>
      </c>
    </row>
    <row r="161" spans="2:7" ht="15.75" thickBot="1">
      <c r="B161" s="196" t="s">
        <v>66</v>
      </c>
      <c r="C161" s="182" t="s">
        <v>67</v>
      </c>
      <c r="D161" s="181" t="s">
        <v>112</v>
      </c>
      <c r="E161" s="28" t="s">
        <v>113</v>
      </c>
      <c r="F161" s="29"/>
      <c r="G161" s="50" t="s">
        <v>114</v>
      </c>
    </row>
    <row r="162" spans="2:7">
      <c r="B162" s="197"/>
      <c r="C162" s="198"/>
      <c r="D162" s="199"/>
      <c r="E162" s="200"/>
      <c r="F162" s="30"/>
      <c r="G162" s="52"/>
    </row>
    <row r="163" spans="2:7">
      <c r="B163" s="201" t="s">
        <v>5</v>
      </c>
      <c r="C163" s="202" t="s">
        <v>72</v>
      </c>
      <c r="D163" s="203" t="s">
        <v>116</v>
      </c>
      <c r="E163" s="204">
        <v>2</v>
      </c>
      <c r="F163" s="30"/>
      <c r="G163" s="52">
        <f>G88</f>
        <v>0</v>
      </c>
    </row>
    <row r="164" spans="2:7">
      <c r="B164" s="201"/>
      <c r="C164" s="202"/>
      <c r="D164" s="203"/>
      <c r="E164" s="204"/>
      <c r="F164" s="30"/>
      <c r="G164" s="52"/>
    </row>
    <row r="165" spans="2:7">
      <c r="B165" s="201" t="s">
        <v>52</v>
      </c>
      <c r="C165" s="202" t="s">
        <v>95</v>
      </c>
      <c r="D165" s="203" t="s">
        <v>117</v>
      </c>
      <c r="E165" s="204">
        <v>3</v>
      </c>
      <c r="F165" s="30"/>
      <c r="G165" s="52">
        <f>G127</f>
        <v>0</v>
      </c>
    </row>
    <row r="166" spans="2:7">
      <c r="B166" s="201"/>
      <c r="C166" s="202"/>
      <c r="D166" s="203"/>
      <c r="E166" s="204"/>
      <c r="F166" s="30"/>
      <c r="G166" s="52"/>
    </row>
    <row r="167" spans="2:7">
      <c r="B167" s="201" t="s">
        <v>54</v>
      </c>
      <c r="C167" s="202" t="s">
        <v>111</v>
      </c>
      <c r="D167" s="203" t="s">
        <v>117</v>
      </c>
      <c r="E167" s="204">
        <v>4</v>
      </c>
      <c r="F167" s="30"/>
      <c r="G167" s="52">
        <f>G160</f>
        <v>0</v>
      </c>
    </row>
    <row r="168" spans="2:7">
      <c r="B168" s="201"/>
      <c r="C168" s="205"/>
      <c r="D168" s="206"/>
      <c r="E168" s="205"/>
      <c r="F168" s="30"/>
      <c r="G168" s="52"/>
    </row>
    <row r="169" spans="2:7" ht="15.75" thickBot="1">
      <c r="B169" s="197"/>
      <c r="C169" s="200"/>
      <c r="D169" s="199"/>
      <c r="E169" s="200"/>
      <c r="F169" s="30"/>
      <c r="G169" s="54"/>
    </row>
    <row r="170" spans="2:7">
      <c r="B170" s="207"/>
      <c r="C170" s="208" t="s">
        <v>118</v>
      </c>
      <c r="D170" s="209" t="s">
        <v>64</v>
      </c>
      <c r="E170" s="31">
        <v>4</v>
      </c>
      <c r="F170" s="32"/>
      <c r="G170" s="53"/>
    </row>
    <row r="171" spans="2:7" ht="15.75" thickBot="1">
      <c r="B171" s="210"/>
      <c r="C171" s="211" t="s">
        <v>119</v>
      </c>
      <c r="D171" s="212"/>
      <c r="E171" s="33"/>
      <c r="F171" s="34"/>
      <c r="G171" s="55">
        <f>SUM(G162:G168)</f>
        <v>0</v>
      </c>
    </row>
    <row r="172" spans="2:7">
      <c r="B172" s="175"/>
      <c r="C172" s="175"/>
      <c r="D172" s="175"/>
      <c r="E172" s="175"/>
      <c r="F172" s="175"/>
      <c r="G172" s="176"/>
    </row>
    <row r="173" spans="2:7">
      <c r="B173" s="175"/>
      <c r="C173" s="175"/>
      <c r="D173" s="175"/>
      <c r="E173" s="175"/>
      <c r="F173" s="175"/>
      <c r="G173" s="176"/>
    </row>
    <row r="174" spans="2:7">
      <c r="B174" s="175"/>
      <c r="C174" s="175"/>
      <c r="D174" s="175"/>
      <c r="E174" s="175"/>
      <c r="F174" s="175"/>
      <c r="G174" s="176"/>
    </row>
    <row r="175" spans="2:7">
      <c r="B175" s="175"/>
      <c r="C175" s="175"/>
      <c r="D175" s="175"/>
      <c r="E175" s="175"/>
      <c r="F175" s="175"/>
      <c r="G175" s="176"/>
    </row>
    <row r="176" spans="2:7">
      <c r="B176" s="175"/>
      <c r="C176" s="175"/>
      <c r="D176" s="175"/>
      <c r="E176" s="175"/>
      <c r="F176" s="175"/>
      <c r="G176" s="176"/>
    </row>
    <row r="177" spans="2:7">
      <c r="B177" s="175"/>
      <c r="C177" s="175"/>
      <c r="D177" s="175"/>
      <c r="E177" s="175"/>
      <c r="F177" s="175"/>
      <c r="G177" s="176"/>
    </row>
    <row r="178" spans="2:7">
      <c r="B178" s="175"/>
      <c r="C178" s="175"/>
      <c r="D178" s="175"/>
      <c r="E178" s="175"/>
      <c r="F178" s="175"/>
      <c r="G178" s="176"/>
    </row>
    <row r="179" spans="2:7">
      <c r="B179" s="175"/>
      <c r="C179" s="175"/>
      <c r="D179" s="175"/>
      <c r="E179" s="175"/>
      <c r="F179" s="175"/>
      <c r="G179" s="176"/>
    </row>
    <row r="180" spans="2:7">
      <c r="B180" s="175"/>
      <c r="C180" s="175"/>
      <c r="D180" s="175"/>
      <c r="E180" s="175"/>
      <c r="F180" s="175"/>
      <c r="G180" s="176"/>
    </row>
    <row r="181" spans="2:7">
      <c r="B181" s="175"/>
      <c r="C181" s="175"/>
      <c r="D181" s="175"/>
      <c r="E181" s="175"/>
      <c r="F181" s="175"/>
      <c r="G181" s="176"/>
    </row>
    <row r="182" spans="2:7">
      <c r="B182" s="175"/>
      <c r="C182" s="175"/>
      <c r="D182" s="175"/>
      <c r="E182" s="175"/>
      <c r="F182" s="175"/>
      <c r="G182" s="176"/>
    </row>
    <row r="183" spans="2:7">
      <c r="B183" s="175"/>
      <c r="C183" s="175"/>
      <c r="D183" s="175"/>
      <c r="E183" s="175"/>
      <c r="F183" s="175"/>
      <c r="G183" s="176"/>
    </row>
    <row r="184" spans="2:7">
      <c r="B184" s="175"/>
      <c r="C184" s="175"/>
      <c r="D184" s="175"/>
      <c r="E184" s="175"/>
      <c r="F184" s="175"/>
      <c r="G184" s="176"/>
    </row>
    <row r="185" spans="2:7">
      <c r="B185" s="175"/>
      <c r="C185" s="175"/>
      <c r="D185" s="175"/>
      <c r="E185" s="175"/>
      <c r="F185" s="175"/>
      <c r="G185" s="176"/>
    </row>
    <row r="186" spans="2:7">
      <c r="B186" s="175"/>
      <c r="C186" s="175"/>
      <c r="D186" s="175"/>
      <c r="E186" s="175"/>
      <c r="F186" s="175"/>
      <c r="G186" s="176"/>
    </row>
    <row r="187" spans="2:7">
      <c r="B187" s="175"/>
      <c r="C187" s="175"/>
      <c r="D187" s="175"/>
      <c r="E187" s="175"/>
      <c r="F187" s="175"/>
      <c r="G187" s="176"/>
    </row>
    <row r="188" spans="2:7">
      <c r="B188" s="175"/>
      <c r="C188" s="175"/>
      <c r="D188" s="175"/>
      <c r="E188" s="175"/>
      <c r="F188" s="175"/>
      <c r="G188" s="176"/>
    </row>
    <row r="189" spans="2:7">
      <c r="B189" s="175"/>
      <c r="C189" s="175"/>
      <c r="D189" s="175"/>
      <c r="E189" s="175"/>
      <c r="F189" s="175"/>
      <c r="G189" s="176"/>
    </row>
    <row r="190" spans="2:7">
      <c r="B190" s="175"/>
      <c r="C190" s="175"/>
      <c r="D190" s="175"/>
      <c r="E190" s="175"/>
      <c r="F190" s="175"/>
      <c r="G190" s="176"/>
    </row>
    <row r="191" spans="2:7">
      <c r="B191" s="175"/>
      <c r="C191" s="175"/>
      <c r="D191" s="175"/>
      <c r="E191" s="175"/>
      <c r="F191" s="175"/>
      <c r="G191" s="176"/>
    </row>
    <row r="192" spans="2:7">
      <c r="B192" s="175"/>
      <c r="C192" s="175"/>
      <c r="D192" s="175"/>
      <c r="E192" s="175"/>
      <c r="F192" s="175"/>
      <c r="G192" s="176"/>
    </row>
    <row r="193" spans="2:7">
      <c r="B193" s="175"/>
      <c r="C193" s="175"/>
      <c r="D193" s="175"/>
      <c r="E193" s="175"/>
      <c r="F193" s="175"/>
      <c r="G193" s="176"/>
    </row>
    <row r="194" spans="2:7">
      <c r="B194" s="175"/>
      <c r="C194" s="175"/>
      <c r="D194" s="175"/>
      <c r="E194" s="175"/>
      <c r="F194" s="175"/>
      <c r="G194" s="176"/>
    </row>
    <row r="195" spans="2:7">
      <c r="B195" s="175"/>
      <c r="C195" s="175"/>
      <c r="D195" s="175"/>
      <c r="E195" s="175"/>
      <c r="F195" s="175"/>
      <c r="G195" s="176"/>
    </row>
    <row r="196" spans="2:7">
      <c r="B196" s="175"/>
      <c r="C196" s="175"/>
      <c r="D196" s="175"/>
      <c r="E196" s="175"/>
      <c r="F196" s="175"/>
      <c r="G196" s="176"/>
    </row>
    <row r="197" spans="2:7">
      <c r="B197" s="175"/>
      <c r="C197" s="175"/>
      <c r="D197" s="175"/>
      <c r="E197" s="175"/>
      <c r="F197" s="175"/>
      <c r="G197" s="176"/>
    </row>
    <row r="198" spans="2:7">
      <c r="B198" s="175"/>
      <c r="C198" s="175"/>
      <c r="D198" s="175"/>
      <c r="E198" s="175"/>
      <c r="F198" s="175"/>
      <c r="G198" s="176"/>
    </row>
  </sheetData>
  <sheetProtection algorithmName="SHA-512" hashValue="cSNUeMJvwxHkEaMxfpIMCcGg5MUZuIhAo6/nnKDbWd7GUuu5DQ3CYqkyht41TM7QGg4YJ1qlUPx4oTosI9qv5A==" saltValue="U4BdlSYooBwHgQJCxIfHqg==" spinCount="100000" sheet="1" objects="1" scenarios="1" selectLockedCells="1"/>
  <mergeCells count="20">
    <mergeCell ref="C138:G142"/>
    <mergeCell ref="F47:G47"/>
    <mergeCell ref="C94:G98"/>
    <mergeCell ref="C100:G100"/>
    <mergeCell ref="F2:G2"/>
    <mergeCell ref="F4:G4"/>
    <mergeCell ref="C21:G21"/>
    <mergeCell ref="C143:G144"/>
    <mergeCell ref="F145:G145"/>
    <mergeCell ref="C23:G24"/>
    <mergeCell ref="C26:G28"/>
    <mergeCell ref="C11:G17"/>
    <mergeCell ref="C29:G32"/>
    <mergeCell ref="C34:G37"/>
    <mergeCell ref="C39:G40"/>
    <mergeCell ref="C132:G134"/>
    <mergeCell ref="C101:G101"/>
    <mergeCell ref="C102:G102"/>
    <mergeCell ref="F103:G103"/>
    <mergeCell ref="C135:G137"/>
  </mergeCells>
  <pageMargins left="0.7" right="0.7" top="0.75" bottom="0.75" header="0.3" footer="0.3"/>
  <pageSetup scale="90" orientation="portrait" r:id="rId1"/>
  <rowBreaks count="3" manualBreakCount="3">
    <brk id="45" min="1" max="6" man="1"/>
    <brk id="88" min="1" max="6" man="1"/>
    <brk id="127" min="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58"/>
  <sheetViews>
    <sheetView tabSelected="1" view="pageBreakPreview" zoomScaleNormal="100" zoomScaleSheetLayoutView="100" workbookViewId="0">
      <selection activeCell="C126" sqref="C126"/>
    </sheetView>
  </sheetViews>
  <sheetFormatPr defaultColWidth="9.140625" defaultRowHeight="12.75"/>
  <cols>
    <col min="1" max="1" width="9.140625" style="58"/>
    <col min="2" max="2" width="9.140625" style="87" customWidth="1"/>
    <col min="3" max="3" width="44.5703125" style="58" customWidth="1"/>
    <col min="4" max="4" width="6.85546875" style="58" customWidth="1"/>
    <col min="5" max="5" width="8.42578125" style="59" customWidth="1"/>
    <col min="6" max="6" width="9.85546875" style="58" customWidth="1"/>
    <col min="7" max="7" width="14.7109375" style="60" customWidth="1"/>
    <col min="8" max="8" width="9.5703125" style="58" bestFit="1" customWidth="1"/>
    <col min="9" max="9" width="19.85546875" style="58" customWidth="1"/>
    <col min="10" max="16384" width="9.140625" style="58"/>
  </cols>
  <sheetData>
    <row r="1" spans="2:7">
      <c r="B1" s="141" t="s">
        <v>42</v>
      </c>
      <c r="C1" s="142"/>
      <c r="D1" s="142"/>
      <c r="E1" s="143"/>
      <c r="F1" s="142"/>
      <c r="G1" s="144"/>
    </row>
    <row r="2" spans="2:7">
      <c r="B2" s="141" t="s">
        <v>43</v>
      </c>
      <c r="C2" s="142"/>
      <c r="D2" s="142"/>
      <c r="E2" s="143"/>
      <c r="F2" s="142"/>
      <c r="G2" s="144"/>
    </row>
    <row r="3" spans="2:7">
      <c r="B3" s="141" t="s">
        <v>121</v>
      </c>
      <c r="C3" s="142"/>
      <c r="D3" s="142"/>
      <c r="E3" s="143"/>
      <c r="F3" s="142"/>
      <c r="G3" s="144"/>
    </row>
    <row r="4" spans="2:7">
      <c r="B4" s="145" t="s">
        <v>44</v>
      </c>
      <c r="C4" s="146"/>
      <c r="D4" s="146"/>
      <c r="E4" s="143"/>
      <c r="F4" s="286" t="s">
        <v>122</v>
      </c>
      <c r="G4" s="287"/>
    </row>
    <row r="5" spans="2:7">
      <c r="B5" s="147" t="s">
        <v>0</v>
      </c>
      <c r="C5" s="148" t="s">
        <v>1</v>
      </c>
      <c r="D5" s="148" t="s">
        <v>2</v>
      </c>
      <c r="E5" s="148" t="s">
        <v>3</v>
      </c>
      <c r="F5" s="148" t="s">
        <v>38</v>
      </c>
      <c r="G5" s="149" t="s">
        <v>4</v>
      </c>
    </row>
    <row r="6" spans="2:7">
      <c r="B6" s="107"/>
      <c r="C6" s="109"/>
      <c r="D6" s="109"/>
      <c r="E6" s="109"/>
      <c r="F6" s="109"/>
      <c r="G6" s="150"/>
    </row>
    <row r="7" spans="2:7" s="63" customFormat="1">
      <c r="B7" s="151"/>
      <c r="C7" s="152" t="s">
        <v>144</v>
      </c>
      <c r="D7" s="153"/>
      <c r="E7" s="38"/>
      <c r="F7" s="153"/>
      <c r="G7" s="154"/>
    </row>
    <row r="8" spans="2:7" s="63" customFormat="1">
      <c r="B8" s="155"/>
      <c r="C8" s="156"/>
      <c r="D8" s="157"/>
      <c r="E8" s="36"/>
      <c r="F8" s="157"/>
      <c r="G8" s="158"/>
    </row>
    <row r="9" spans="2:7" s="63" customFormat="1">
      <c r="B9" s="155"/>
      <c r="C9" s="159" t="s">
        <v>145</v>
      </c>
      <c r="D9" s="160"/>
      <c r="E9" s="37"/>
      <c r="F9" s="157"/>
      <c r="G9" s="158"/>
    </row>
    <row r="10" spans="2:7" s="63" customFormat="1" ht="13.15" customHeight="1">
      <c r="B10" s="155" t="s">
        <v>5</v>
      </c>
      <c r="C10" s="294" t="s">
        <v>164</v>
      </c>
      <c r="D10" s="295"/>
      <c r="E10" s="295"/>
      <c r="F10" s="295"/>
      <c r="G10" s="296"/>
    </row>
    <row r="11" spans="2:7" s="63" customFormat="1">
      <c r="B11" s="155"/>
      <c r="C11" s="294"/>
      <c r="D11" s="295"/>
      <c r="E11" s="295"/>
      <c r="F11" s="295"/>
      <c r="G11" s="296"/>
    </row>
    <row r="12" spans="2:7" s="63" customFormat="1">
      <c r="B12" s="155"/>
      <c r="C12" s="161"/>
      <c r="D12" s="162"/>
      <c r="E12" s="163"/>
      <c r="F12" s="160"/>
      <c r="G12" s="158"/>
    </row>
    <row r="13" spans="2:7" s="63" customFormat="1">
      <c r="B13" s="155"/>
      <c r="C13" s="159" t="s">
        <v>146</v>
      </c>
      <c r="D13" s="160"/>
      <c r="E13" s="37"/>
      <c r="F13" s="157"/>
      <c r="G13" s="158"/>
    </row>
    <row r="14" spans="2:7" s="63" customFormat="1" ht="13.15" customHeight="1">
      <c r="B14" s="155" t="s">
        <v>52</v>
      </c>
      <c r="C14" s="294" t="s">
        <v>162</v>
      </c>
      <c r="D14" s="295"/>
      <c r="E14" s="295"/>
      <c r="F14" s="295"/>
      <c r="G14" s="296"/>
    </row>
    <row r="15" spans="2:7" s="63" customFormat="1">
      <c r="B15" s="155"/>
      <c r="C15" s="294"/>
      <c r="D15" s="295"/>
      <c r="E15" s="295"/>
      <c r="F15" s="295"/>
      <c r="G15" s="296"/>
    </row>
    <row r="16" spans="2:7" s="63" customFormat="1">
      <c r="B16" s="155"/>
      <c r="C16" s="161"/>
      <c r="D16" s="162"/>
      <c r="E16" s="162"/>
      <c r="F16" s="160"/>
      <c r="G16" s="158"/>
    </row>
    <row r="17" spans="2:13" s="63" customFormat="1">
      <c r="B17" s="155"/>
      <c r="C17" s="164" t="s">
        <v>147</v>
      </c>
      <c r="D17" s="162"/>
      <c r="E17" s="162"/>
      <c r="F17" s="160"/>
      <c r="G17" s="158"/>
    </row>
    <row r="18" spans="2:13" s="63" customFormat="1">
      <c r="B18" s="155"/>
      <c r="C18" s="164"/>
      <c r="D18" s="162"/>
      <c r="E18" s="162"/>
      <c r="F18" s="160"/>
      <c r="G18" s="158"/>
    </row>
    <row r="19" spans="2:13" s="63" customFormat="1">
      <c r="B19" s="155" t="s">
        <v>54</v>
      </c>
      <c r="C19" s="288" t="s">
        <v>148</v>
      </c>
      <c r="D19" s="289"/>
      <c r="E19" s="289"/>
      <c r="F19" s="289"/>
      <c r="G19" s="290"/>
      <c r="H19" s="64"/>
      <c r="I19" s="64"/>
      <c r="J19" s="64"/>
      <c r="K19" s="64"/>
      <c r="L19" s="64"/>
      <c r="M19" s="64"/>
    </row>
    <row r="20" spans="2:13" s="63" customFormat="1">
      <c r="B20" s="155"/>
      <c r="C20" s="288"/>
      <c r="D20" s="289"/>
      <c r="E20" s="289"/>
      <c r="F20" s="289"/>
      <c r="G20" s="290"/>
    </row>
    <row r="21" spans="2:13" s="63" customFormat="1">
      <c r="B21" s="155"/>
      <c r="C21" s="288"/>
      <c r="D21" s="289"/>
      <c r="E21" s="289"/>
      <c r="F21" s="289"/>
      <c r="G21" s="290"/>
    </row>
    <row r="22" spans="2:13" s="63" customFormat="1">
      <c r="B22" s="155"/>
      <c r="C22" s="165"/>
      <c r="D22" s="166"/>
      <c r="E22" s="166"/>
      <c r="F22" s="166"/>
      <c r="G22" s="167"/>
    </row>
    <row r="23" spans="2:13" s="63" customFormat="1">
      <c r="B23" s="155" t="s">
        <v>56</v>
      </c>
      <c r="C23" s="288" t="s">
        <v>149</v>
      </c>
      <c r="D23" s="289"/>
      <c r="E23" s="289"/>
      <c r="F23" s="289"/>
      <c r="G23" s="290"/>
    </row>
    <row r="24" spans="2:13" s="63" customFormat="1">
      <c r="B24" s="155"/>
      <c r="C24" s="288"/>
      <c r="D24" s="289"/>
      <c r="E24" s="289"/>
      <c r="F24" s="289"/>
      <c r="G24" s="290"/>
    </row>
    <row r="25" spans="2:13" s="63" customFormat="1">
      <c r="B25" s="155"/>
      <c r="C25" s="288"/>
      <c r="D25" s="289"/>
      <c r="E25" s="289"/>
      <c r="F25" s="289"/>
      <c r="G25" s="290"/>
    </row>
    <row r="26" spans="2:13" s="63" customFormat="1">
      <c r="B26" s="155"/>
      <c r="C26" s="161"/>
      <c r="D26" s="160"/>
      <c r="E26" s="37"/>
      <c r="F26" s="160"/>
      <c r="G26" s="44"/>
    </row>
    <row r="27" spans="2:13" s="63" customFormat="1">
      <c r="B27" s="155"/>
      <c r="C27" s="168" t="s">
        <v>150</v>
      </c>
      <c r="D27" s="160"/>
      <c r="E27" s="37"/>
      <c r="F27" s="160"/>
      <c r="G27" s="44"/>
    </row>
    <row r="28" spans="2:13" s="63" customFormat="1">
      <c r="B28" s="155" t="s">
        <v>58</v>
      </c>
      <c r="C28" s="294" t="s">
        <v>151</v>
      </c>
      <c r="D28" s="295"/>
      <c r="E28" s="295"/>
      <c r="F28" s="295"/>
      <c r="G28" s="296"/>
    </row>
    <row r="29" spans="2:13" s="63" customFormat="1">
      <c r="B29" s="155"/>
      <c r="C29" s="161"/>
      <c r="D29" s="160"/>
      <c r="E29" s="37"/>
      <c r="F29" s="160"/>
      <c r="G29" s="44"/>
    </row>
    <row r="30" spans="2:13" s="63" customFormat="1">
      <c r="B30" s="155"/>
      <c r="C30" s="168" t="s">
        <v>152</v>
      </c>
      <c r="D30" s="160"/>
      <c r="E30" s="37"/>
      <c r="F30" s="160"/>
      <c r="G30" s="44"/>
    </row>
    <row r="31" spans="2:13" s="63" customFormat="1">
      <c r="B31" s="155" t="s">
        <v>60</v>
      </c>
      <c r="C31" s="288" t="s">
        <v>153</v>
      </c>
      <c r="D31" s="289"/>
      <c r="E31" s="289"/>
      <c r="F31" s="289"/>
      <c r="G31" s="290"/>
    </row>
    <row r="32" spans="2:13" s="63" customFormat="1">
      <c r="B32" s="155"/>
      <c r="C32" s="288"/>
      <c r="D32" s="289"/>
      <c r="E32" s="289"/>
      <c r="F32" s="289"/>
      <c r="G32" s="290"/>
    </row>
    <row r="33" spans="2:7" s="63" customFormat="1">
      <c r="B33" s="155"/>
      <c r="C33" s="168"/>
      <c r="D33" s="160"/>
      <c r="E33" s="37"/>
      <c r="F33" s="160"/>
      <c r="G33" s="44"/>
    </row>
    <row r="34" spans="2:7" s="63" customFormat="1">
      <c r="B34" s="155" t="s">
        <v>62</v>
      </c>
      <c r="C34" s="288" t="s">
        <v>154</v>
      </c>
      <c r="D34" s="289"/>
      <c r="E34" s="289"/>
      <c r="F34" s="289"/>
      <c r="G34" s="290"/>
    </row>
    <row r="35" spans="2:7" s="63" customFormat="1">
      <c r="B35" s="155"/>
      <c r="C35" s="288"/>
      <c r="D35" s="289"/>
      <c r="E35" s="289"/>
      <c r="F35" s="289"/>
      <c r="G35" s="290"/>
    </row>
    <row r="36" spans="2:7" s="63" customFormat="1">
      <c r="B36" s="155"/>
      <c r="C36" s="168"/>
      <c r="D36" s="160"/>
      <c r="E36" s="37"/>
      <c r="F36" s="160"/>
      <c r="G36" s="44"/>
    </row>
    <row r="37" spans="2:7" s="63" customFormat="1">
      <c r="B37" s="155" t="s">
        <v>82</v>
      </c>
      <c r="C37" s="288" t="s">
        <v>155</v>
      </c>
      <c r="D37" s="289"/>
      <c r="E37" s="289"/>
      <c r="F37" s="289"/>
      <c r="G37" s="290"/>
    </row>
    <row r="38" spans="2:7" s="63" customFormat="1">
      <c r="B38" s="155"/>
      <c r="C38" s="168"/>
      <c r="D38" s="160"/>
      <c r="E38" s="37"/>
      <c r="F38" s="160"/>
      <c r="G38" s="44"/>
    </row>
    <row r="39" spans="2:7" s="63" customFormat="1">
      <c r="B39" s="155" t="s">
        <v>84</v>
      </c>
      <c r="C39" s="288" t="s">
        <v>156</v>
      </c>
      <c r="D39" s="289"/>
      <c r="E39" s="289"/>
      <c r="F39" s="289"/>
      <c r="G39" s="290"/>
    </row>
    <row r="40" spans="2:7" s="63" customFormat="1">
      <c r="B40" s="155"/>
      <c r="C40" s="288"/>
      <c r="D40" s="289"/>
      <c r="E40" s="289"/>
      <c r="F40" s="289"/>
      <c r="G40" s="290"/>
    </row>
    <row r="41" spans="2:7" s="63" customFormat="1">
      <c r="B41" s="155"/>
      <c r="C41" s="288"/>
      <c r="D41" s="289"/>
      <c r="E41" s="289"/>
      <c r="F41" s="289"/>
      <c r="G41" s="290"/>
    </row>
    <row r="42" spans="2:7" s="63" customFormat="1">
      <c r="B42" s="169"/>
      <c r="C42" s="291"/>
      <c r="D42" s="292"/>
      <c r="E42" s="292"/>
      <c r="F42" s="292"/>
      <c r="G42" s="293"/>
    </row>
    <row r="43" spans="2:7" s="63" customFormat="1">
      <c r="B43" s="88"/>
      <c r="C43" s="89"/>
      <c r="D43" s="1"/>
      <c r="E43" s="90"/>
      <c r="F43" s="170"/>
      <c r="G43" s="170"/>
    </row>
    <row r="44" spans="2:7" s="63" customFormat="1">
      <c r="B44" s="88"/>
      <c r="C44" s="89"/>
      <c r="D44" s="1"/>
      <c r="E44" s="90"/>
      <c r="F44" s="170"/>
      <c r="G44" s="170"/>
    </row>
    <row r="45" spans="2:7" s="63" customFormat="1">
      <c r="B45" s="88"/>
      <c r="C45" s="89"/>
      <c r="D45" s="1"/>
      <c r="E45" s="90"/>
      <c r="F45" s="170"/>
      <c r="G45" s="170"/>
    </row>
    <row r="46" spans="2:7" s="63" customFormat="1">
      <c r="B46" s="88"/>
      <c r="C46" s="89"/>
      <c r="D46" s="1"/>
      <c r="E46" s="90"/>
      <c r="F46" s="170"/>
      <c r="G46" s="170"/>
    </row>
    <row r="47" spans="2:7" s="63" customFormat="1">
      <c r="B47" s="88"/>
      <c r="C47" s="89"/>
      <c r="D47" s="1"/>
      <c r="E47" s="90"/>
      <c r="F47" s="170"/>
      <c r="G47" s="170"/>
    </row>
    <row r="48" spans="2:7" s="63" customFormat="1">
      <c r="B48" s="88"/>
      <c r="C48" s="89"/>
      <c r="D48" s="1"/>
      <c r="E48" s="90"/>
      <c r="F48" s="170"/>
      <c r="G48" s="170"/>
    </row>
    <row r="49" spans="2:7" s="63" customFormat="1">
      <c r="B49" s="88"/>
      <c r="C49" s="89"/>
      <c r="D49" s="1"/>
      <c r="E49" s="90"/>
      <c r="F49" s="170"/>
      <c r="G49" s="170"/>
    </row>
    <row r="50" spans="2:7" s="63" customFormat="1">
      <c r="B50" s="171"/>
      <c r="C50" s="172"/>
      <c r="D50" s="39"/>
      <c r="E50" s="103"/>
      <c r="F50" s="173"/>
      <c r="G50" s="173"/>
    </row>
    <row r="51" spans="2:7" s="63" customFormat="1">
      <c r="B51" s="171"/>
      <c r="C51" s="172"/>
      <c r="D51" s="39"/>
      <c r="E51" s="103"/>
      <c r="F51" s="173"/>
      <c r="G51" s="173"/>
    </row>
    <row r="52" spans="2:7" s="63" customFormat="1">
      <c r="B52" s="88"/>
      <c r="C52" s="89"/>
      <c r="D52" s="1"/>
      <c r="E52" s="90"/>
      <c r="F52" s="65"/>
      <c r="G52" s="65"/>
    </row>
    <row r="53" spans="2:7">
      <c r="B53" s="88"/>
      <c r="C53" s="89" t="s">
        <v>9</v>
      </c>
      <c r="D53" s="1"/>
      <c r="E53" s="90"/>
      <c r="F53" s="65"/>
      <c r="G53" s="65"/>
    </row>
    <row r="54" spans="2:7">
      <c r="B54" s="88"/>
      <c r="C54" s="89"/>
      <c r="D54" s="1"/>
      <c r="E54" s="90"/>
      <c r="F54" s="65"/>
      <c r="G54" s="65"/>
    </row>
    <row r="55" spans="2:7">
      <c r="B55" s="88"/>
      <c r="C55" s="91" t="s">
        <v>10</v>
      </c>
      <c r="D55" s="1"/>
      <c r="E55" s="90"/>
      <c r="F55" s="65"/>
      <c r="G55" s="65"/>
    </row>
    <row r="56" spans="2:7">
      <c r="B56" s="88" t="s">
        <v>11</v>
      </c>
      <c r="C56" s="92" t="s">
        <v>12</v>
      </c>
      <c r="D56" s="2" t="s">
        <v>13</v>
      </c>
      <c r="E56" s="90"/>
      <c r="F56" s="65"/>
      <c r="G56" s="65">
        <f>F56</f>
        <v>0</v>
      </c>
    </row>
    <row r="57" spans="2:7">
      <c r="B57" s="88"/>
      <c r="C57" s="92"/>
      <c r="D57" s="2"/>
      <c r="E57" s="90"/>
      <c r="F57" s="65"/>
      <c r="G57" s="65"/>
    </row>
    <row r="58" spans="2:7">
      <c r="B58" s="88" t="s">
        <v>14</v>
      </c>
      <c r="C58" s="92" t="s">
        <v>15</v>
      </c>
      <c r="D58" s="2" t="s">
        <v>13</v>
      </c>
      <c r="E58" s="90"/>
      <c r="F58" s="65"/>
      <c r="G58" s="65">
        <f t="shared" ref="G58:G60" si="0">F58</f>
        <v>0</v>
      </c>
    </row>
    <row r="59" spans="2:7">
      <c r="B59" s="88"/>
      <c r="C59" s="92"/>
      <c r="D59" s="2"/>
      <c r="E59" s="90"/>
      <c r="F59" s="65"/>
      <c r="G59" s="65"/>
    </row>
    <row r="60" spans="2:7">
      <c r="B60" s="88" t="s">
        <v>16</v>
      </c>
      <c r="C60" s="92" t="s">
        <v>17</v>
      </c>
      <c r="D60" s="2" t="s">
        <v>13</v>
      </c>
      <c r="E60" s="90"/>
      <c r="F60" s="65"/>
      <c r="G60" s="65">
        <f t="shared" si="0"/>
        <v>0</v>
      </c>
    </row>
    <row r="61" spans="2:7">
      <c r="B61" s="88"/>
      <c r="C61" s="92"/>
      <c r="D61" s="2"/>
      <c r="E61" s="90"/>
      <c r="F61" s="65"/>
      <c r="G61" s="65"/>
    </row>
    <row r="62" spans="2:7" ht="25.5">
      <c r="B62" s="88"/>
      <c r="C62" s="91" t="s">
        <v>18</v>
      </c>
      <c r="D62" s="2"/>
      <c r="E62" s="90"/>
      <c r="F62" s="65"/>
      <c r="G62" s="65"/>
    </row>
    <row r="63" spans="2:7" ht="38.25">
      <c r="B63" s="88" t="s">
        <v>19</v>
      </c>
      <c r="C63" s="93" t="s">
        <v>20</v>
      </c>
      <c r="D63" s="2" t="s">
        <v>13</v>
      </c>
      <c r="E63" s="90"/>
      <c r="F63" s="65"/>
      <c r="G63" s="65">
        <f t="shared" ref="G63:G67" si="1">F63</f>
        <v>0</v>
      </c>
    </row>
    <row r="64" spans="2:7">
      <c r="B64" s="88"/>
      <c r="C64" s="93"/>
      <c r="D64" s="2"/>
      <c r="E64" s="90"/>
      <c r="F64" s="65"/>
      <c r="G64" s="65"/>
    </row>
    <row r="65" spans="2:7" ht="25.5">
      <c r="B65" s="88" t="s">
        <v>21</v>
      </c>
      <c r="C65" s="92" t="s">
        <v>22</v>
      </c>
      <c r="D65" s="2" t="s">
        <v>13</v>
      </c>
      <c r="E65" s="90"/>
      <c r="F65" s="65"/>
      <c r="G65" s="65">
        <f t="shared" si="1"/>
        <v>0</v>
      </c>
    </row>
    <row r="66" spans="2:7">
      <c r="B66" s="88"/>
      <c r="C66" s="92"/>
      <c r="D66" s="2"/>
      <c r="E66" s="90"/>
      <c r="F66" s="65"/>
      <c r="G66" s="65"/>
    </row>
    <row r="67" spans="2:7" ht="51">
      <c r="B67" s="88" t="s">
        <v>23</v>
      </c>
      <c r="C67" s="92" t="s">
        <v>24</v>
      </c>
      <c r="D67" s="2" t="s">
        <v>13</v>
      </c>
      <c r="E67" s="90"/>
      <c r="F67" s="65"/>
      <c r="G67" s="65">
        <f t="shared" si="1"/>
        <v>0</v>
      </c>
    </row>
    <row r="68" spans="2:7">
      <c r="B68" s="94"/>
      <c r="C68" s="95"/>
      <c r="D68" s="3"/>
      <c r="E68" s="90"/>
      <c r="F68" s="65"/>
      <c r="G68" s="65"/>
    </row>
    <row r="69" spans="2:7" ht="25.5">
      <c r="B69" s="88"/>
      <c r="C69" s="96" t="s">
        <v>25</v>
      </c>
      <c r="D69" s="2"/>
      <c r="E69" s="90"/>
      <c r="F69" s="65"/>
      <c r="G69" s="65"/>
    </row>
    <row r="70" spans="2:7">
      <c r="B70" s="88" t="s">
        <v>26</v>
      </c>
      <c r="C70" s="97" t="s">
        <v>27</v>
      </c>
      <c r="D70" s="2" t="s">
        <v>13</v>
      </c>
      <c r="E70" s="90"/>
      <c r="F70" s="65"/>
      <c r="G70" s="65">
        <f t="shared" ref="G70:G72" si="2">F70</f>
        <v>0</v>
      </c>
    </row>
    <row r="71" spans="2:7">
      <c r="B71" s="88"/>
      <c r="C71" s="97"/>
      <c r="D71" s="2"/>
      <c r="E71" s="90"/>
      <c r="F71" s="65"/>
      <c r="G71" s="65"/>
    </row>
    <row r="72" spans="2:7">
      <c r="B72" s="88" t="s">
        <v>28</v>
      </c>
      <c r="C72" s="97" t="s">
        <v>29</v>
      </c>
      <c r="D72" s="2" t="s">
        <v>13</v>
      </c>
      <c r="E72" s="90"/>
      <c r="F72" s="65"/>
      <c r="G72" s="65">
        <f t="shared" si="2"/>
        <v>0</v>
      </c>
    </row>
    <row r="73" spans="2:7">
      <c r="B73" s="88"/>
      <c r="C73" s="98"/>
      <c r="D73" s="2"/>
      <c r="E73" s="90"/>
      <c r="F73" s="65"/>
      <c r="G73" s="65"/>
    </row>
    <row r="74" spans="2:7">
      <c r="B74" s="88"/>
      <c r="C74" s="96" t="s">
        <v>30</v>
      </c>
      <c r="D74" s="2"/>
      <c r="E74" s="90"/>
      <c r="F74" s="65"/>
      <c r="G74" s="65"/>
    </row>
    <row r="75" spans="2:7">
      <c r="B75" s="88" t="s">
        <v>31</v>
      </c>
      <c r="C75" s="92" t="s">
        <v>32</v>
      </c>
      <c r="D75" s="2" t="s">
        <v>13</v>
      </c>
      <c r="E75" s="90"/>
      <c r="F75" s="65"/>
      <c r="G75" s="65">
        <f t="shared" ref="G75:G79" si="3">F75</f>
        <v>0</v>
      </c>
    </row>
    <row r="76" spans="2:7">
      <c r="B76" s="88"/>
      <c r="C76" s="92"/>
      <c r="D76" s="2"/>
      <c r="E76" s="90"/>
      <c r="F76" s="65"/>
      <c r="G76" s="65"/>
    </row>
    <row r="77" spans="2:7">
      <c r="B77" s="88" t="s">
        <v>33</v>
      </c>
      <c r="C77" s="92" t="s">
        <v>34</v>
      </c>
      <c r="D77" s="2" t="s">
        <v>13</v>
      </c>
      <c r="E77" s="90"/>
      <c r="F77" s="65"/>
      <c r="G77" s="65">
        <f t="shared" si="3"/>
        <v>0</v>
      </c>
    </row>
    <row r="78" spans="2:7">
      <c r="B78" s="88"/>
      <c r="C78" s="92"/>
      <c r="D78" s="2"/>
      <c r="E78" s="90"/>
      <c r="F78" s="65"/>
      <c r="G78" s="65"/>
    </row>
    <row r="79" spans="2:7">
      <c r="B79" s="88" t="s">
        <v>35</v>
      </c>
      <c r="C79" s="92" t="s">
        <v>36</v>
      </c>
      <c r="D79" s="2" t="s">
        <v>13</v>
      </c>
      <c r="E79" s="90"/>
      <c r="F79" s="65"/>
      <c r="G79" s="65">
        <f t="shared" si="3"/>
        <v>0</v>
      </c>
    </row>
    <row r="80" spans="2:7">
      <c r="B80" s="94"/>
      <c r="C80" s="95"/>
      <c r="D80" s="3"/>
      <c r="E80" s="90"/>
      <c r="F80" s="65"/>
      <c r="G80" s="65"/>
    </row>
    <row r="81" spans="2:14" ht="38.25">
      <c r="B81" s="88" t="s">
        <v>141</v>
      </c>
      <c r="C81" s="99" t="s">
        <v>143</v>
      </c>
      <c r="D81" s="1" t="s">
        <v>142</v>
      </c>
      <c r="E81" s="100"/>
      <c r="F81" s="67"/>
      <c r="G81" s="65">
        <f t="shared" ref="G81" si="4">F81</f>
        <v>0</v>
      </c>
    </row>
    <row r="82" spans="2:14">
      <c r="B82" s="88"/>
      <c r="C82" s="99"/>
      <c r="D82" s="1"/>
      <c r="E82" s="100"/>
      <c r="F82" s="67"/>
      <c r="G82" s="67"/>
    </row>
    <row r="83" spans="2:14">
      <c r="B83" s="88"/>
      <c r="C83" s="99"/>
      <c r="D83" s="1"/>
      <c r="E83" s="100"/>
      <c r="F83" s="67"/>
      <c r="G83" s="67"/>
    </row>
    <row r="84" spans="2:14">
      <c r="B84" s="88"/>
      <c r="C84" s="99"/>
      <c r="D84" s="1"/>
      <c r="E84" s="100"/>
      <c r="F84" s="67"/>
      <c r="G84" s="67"/>
    </row>
    <row r="85" spans="2:14">
      <c r="B85" s="88"/>
      <c r="C85" s="99"/>
      <c r="D85" s="1"/>
      <c r="E85" s="100"/>
      <c r="F85" s="67"/>
      <c r="G85" s="67"/>
    </row>
    <row r="86" spans="2:14">
      <c r="B86" s="88"/>
      <c r="C86" s="99"/>
      <c r="D86" s="1"/>
      <c r="E86" s="100"/>
      <c r="F86" s="67"/>
      <c r="G86" s="67"/>
    </row>
    <row r="87" spans="2:14">
      <c r="B87" s="94"/>
      <c r="C87" s="92"/>
      <c r="D87" s="94"/>
      <c r="E87" s="90"/>
      <c r="F87" s="65"/>
      <c r="G87" s="65"/>
    </row>
    <row r="88" spans="2:14">
      <c r="B88" s="101"/>
      <c r="C88" s="102" t="s">
        <v>39</v>
      </c>
      <c r="D88" s="101"/>
      <c r="E88" s="103"/>
      <c r="F88" s="66"/>
      <c r="G88" s="66"/>
    </row>
    <row r="89" spans="2:14">
      <c r="B89" s="101"/>
      <c r="C89" s="104" t="s">
        <v>40</v>
      </c>
      <c r="D89" s="101"/>
      <c r="E89" s="103"/>
      <c r="F89" s="66"/>
      <c r="G89" s="66">
        <f>SUM(G55:G88)</f>
        <v>0</v>
      </c>
    </row>
    <row r="90" spans="2:14">
      <c r="B90" s="94"/>
      <c r="C90" s="105"/>
      <c r="D90" s="94"/>
      <c r="E90" s="100"/>
      <c r="F90" s="67"/>
      <c r="G90" s="67"/>
    </row>
    <row r="91" spans="2:14">
      <c r="B91" s="94"/>
      <c r="C91" s="106" t="s">
        <v>120</v>
      </c>
      <c r="D91" s="94"/>
      <c r="E91" s="100"/>
      <c r="F91" s="67"/>
      <c r="G91" s="67"/>
    </row>
    <row r="92" spans="2:14" s="68" customFormat="1">
      <c r="B92" s="107"/>
      <c r="C92" s="108"/>
      <c r="D92" s="107"/>
      <c r="E92" s="109"/>
      <c r="F92" s="61"/>
      <c r="G92" s="62"/>
    </row>
    <row r="93" spans="2:14" ht="25.5">
      <c r="B93" s="110"/>
      <c r="C93" s="111" t="s">
        <v>161</v>
      </c>
      <c r="D93" s="111"/>
      <c r="E93" s="112"/>
      <c r="F93" s="67"/>
      <c r="G93" s="67"/>
    </row>
    <row r="94" spans="2:14">
      <c r="B94" s="110"/>
      <c r="C94" s="111" t="s">
        <v>170</v>
      </c>
      <c r="D94" s="111"/>
      <c r="E94" s="112"/>
      <c r="F94" s="67"/>
      <c r="G94" s="67"/>
    </row>
    <row r="95" spans="2:14" ht="51">
      <c r="B95" s="110"/>
      <c r="C95" s="113" t="s">
        <v>127</v>
      </c>
      <c r="D95" s="111"/>
      <c r="E95" s="112"/>
      <c r="F95" s="67"/>
      <c r="G95" s="67"/>
      <c r="I95" s="69"/>
      <c r="J95" s="69"/>
      <c r="K95" s="69"/>
      <c r="L95" s="69"/>
      <c r="M95" s="69"/>
      <c r="N95" s="69"/>
    </row>
    <row r="96" spans="2:14" ht="38.25">
      <c r="B96" s="114" t="s">
        <v>130</v>
      </c>
      <c r="C96" s="115" t="s">
        <v>41</v>
      </c>
      <c r="D96" s="116" t="s">
        <v>6</v>
      </c>
      <c r="E96" s="117">
        <v>67</v>
      </c>
      <c r="F96" s="70"/>
      <c r="G96" s="71">
        <f>E96*F96</f>
        <v>0</v>
      </c>
      <c r="I96" s="72"/>
      <c r="J96" s="73"/>
      <c r="K96" s="74"/>
      <c r="L96" s="69"/>
      <c r="M96" s="69"/>
      <c r="N96" s="69"/>
    </row>
    <row r="97" spans="2:16" s="75" customFormat="1" ht="38.25">
      <c r="B97" s="114" t="s">
        <v>128</v>
      </c>
      <c r="C97" s="118" t="s">
        <v>129</v>
      </c>
      <c r="D97" s="116" t="s">
        <v>6</v>
      </c>
      <c r="E97" s="117">
        <v>263</v>
      </c>
      <c r="F97" s="70"/>
      <c r="G97" s="71">
        <f t="shared" ref="G97:G104" si="5">E97*F97</f>
        <v>0</v>
      </c>
      <c r="I97" s="72"/>
      <c r="J97" s="73"/>
      <c r="K97" s="74"/>
      <c r="L97" s="72"/>
      <c r="M97" s="72"/>
      <c r="N97" s="69"/>
    </row>
    <row r="98" spans="2:16" ht="25.5">
      <c r="B98" s="114" t="s">
        <v>131</v>
      </c>
      <c r="C98" s="119" t="s">
        <v>132</v>
      </c>
      <c r="D98" s="116" t="s">
        <v>6</v>
      </c>
      <c r="E98" s="120">
        <v>230</v>
      </c>
      <c r="F98" s="70"/>
      <c r="G98" s="71">
        <f t="shared" si="5"/>
        <v>0</v>
      </c>
      <c r="I98" s="72"/>
      <c r="J98" s="73"/>
      <c r="M98" s="69"/>
      <c r="N98" s="69"/>
    </row>
    <row r="99" spans="2:16" ht="25.5">
      <c r="B99" s="121" t="s">
        <v>166</v>
      </c>
      <c r="C99" s="122" t="s">
        <v>167</v>
      </c>
      <c r="D99" s="123" t="s">
        <v>6</v>
      </c>
      <c r="E99" s="124">
        <v>31</v>
      </c>
      <c r="F99" s="76"/>
      <c r="G99" s="77">
        <f>E99*F99</f>
        <v>0</v>
      </c>
      <c r="I99" s="72"/>
      <c r="J99" s="73"/>
      <c r="M99" s="69"/>
      <c r="N99" s="69"/>
    </row>
    <row r="100" spans="2:16" ht="38.25">
      <c r="B100" s="114" t="s">
        <v>134</v>
      </c>
      <c r="C100" s="115" t="s">
        <v>133</v>
      </c>
      <c r="D100" s="116" t="s">
        <v>6</v>
      </c>
      <c r="E100" s="117">
        <v>79</v>
      </c>
      <c r="F100" s="70"/>
      <c r="G100" s="71">
        <f t="shared" si="5"/>
        <v>0</v>
      </c>
      <c r="J100" s="78"/>
      <c r="K100" s="69"/>
      <c r="L100" s="69"/>
      <c r="M100" s="69"/>
      <c r="N100" s="69"/>
    </row>
    <row r="101" spans="2:16" ht="25.5">
      <c r="B101" s="114" t="s">
        <v>136</v>
      </c>
      <c r="C101" s="92" t="s">
        <v>135</v>
      </c>
      <c r="D101" s="116" t="s">
        <v>7</v>
      </c>
      <c r="E101" s="117">
        <v>455</v>
      </c>
      <c r="F101" s="70"/>
      <c r="G101" s="71">
        <f>E101*F101</f>
        <v>0</v>
      </c>
      <c r="I101" s="79"/>
      <c r="K101" s="74"/>
    </row>
    <row r="102" spans="2:16">
      <c r="B102" s="114"/>
      <c r="C102" s="125" t="s">
        <v>169</v>
      </c>
      <c r="D102" s="116"/>
      <c r="E102" s="117"/>
      <c r="F102" s="70"/>
      <c r="G102" s="71"/>
      <c r="I102" s="79"/>
      <c r="K102" s="74"/>
    </row>
    <row r="103" spans="2:16" ht="25.5">
      <c r="B103" s="114" t="s">
        <v>157</v>
      </c>
      <c r="C103" s="92" t="s">
        <v>165</v>
      </c>
      <c r="D103" s="116" t="s">
        <v>140</v>
      </c>
      <c r="E103" s="117">
        <v>94</v>
      </c>
      <c r="F103" s="70"/>
      <c r="G103" s="71">
        <f>E103*F103</f>
        <v>0</v>
      </c>
      <c r="I103" s="79"/>
      <c r="K103" s="74"/>
    </row>
    <row r="104" spans="2:16" ht="25.5">
      <c r="B104" s="114" t="s">
        <v>158</v>
      </c>
      <c r="C104" s="92" t="s">
        <v>168</v>
      </c>
      <c r="D104" s="116" t="s">
        <v>7</v>
      </c>
      <c r="E104" s="117">
        <v>492</v>
      </c>
      <c r="F104" s="70"/>
      <c r="G104" s="71">
        <f t="shared" si="5"/>
        <v>0</v>
      </c>
      <c r="I104" s="79"/>
      <c r="K104" s="74"/>
    </row>
    <row r="105" spans="2:16" ht="63.75">
      <c r="B105" s="114" t="s">
        <v>137</v>
      </c>
      <c r="C105" s="92" t="s">
        <v>126</v>
      </c>
      <c r="D105" s="116" t="s">
        <v>163</v>
      </c>
      <c r="E105" s="117">
        <v>636</v>
      </c>
      <c r="F105" s="70"/>
      <c r="G105" s="71">
        <f>E105*F105</f>
        <v>0</v>
      </c>
      <c r="I105" s="79"/>
      <c r="K105" s="74"/>
    </row>
    <row r="106" spans="2:16" s="80" customFormat="1" ht="63.75">
      <c r="B106" s="114" t="s">
        <v>159</v>
      </c>
      <c r="C106" s="92" t="s">
        <v>138</v>
      </c>
      <c r="D106" s="116" t="s">
        <v>6</v>
      </c>
      <c r="E106" s="117">
        <v>149</v>
      </c>
      <c r="F106" s="70"/>
      <c r="G106" s="71">
        <f>E106*F106</f>
        <v>0</v>
      </c>
      <c r="I106" s="79"/>
      <c r="J106" s="58"/>
      <c r="K106" s="74"/>
      <c r="L106" s="58"/>
      <c r="P106" s="69"/>
    </row>
    <row r="107" spans="2:16" ht="51">
      <c r="B107" s="114" t="s">
        <v>160</v>
      </c>
      <c r="C107" s="92" t="s">
        <v>139</v>
      </c>
      <c r="D107" s="116" t="s">
        <v>6</v>
      </c>
      <c r="E107" s="117">
        <v>472</v>
      </c>
      <c r="F107" s="70"/>
      <c r="G107" s="71">
        <f>E107*F107</f>
        <v>0</v>
      </c>
      <c r="I107" s="79"/>
      <c r="K107" s="74"/>
    </row>
    <row r="108" spans="2:16">
      <c r="B108" s="114"/>
      <c r="C108" s="95"/>
      <c r="D108" s="116"/>
      <c r="E108" s="126"/>
      <c r="F108" s="71"/>
      <c r="G108" s="71"/>
      <c r="I108" s="79"/>
      <c r="K108" s="74"/>
    </row>
    <row r="109" spans="2:16">
      <c r="B109" s="114"/>
      <c r="C109" s="95"/>
      <c r="D109" s="116"/>
      <c r="E109" s="126"/>
      <c r="F109" s="71"/>
      <c r="G109" s="71"/>
      <c r="I109" s="79"/>
      <c r="K109" s="74"/>
    </row>
    <row r="110" spans="2:16">
      <c r="B110" s="127"/>
      <c r="C110" s="128" t="str">
        <f>C91</f>
        <v xml:space="preserve">RIVER DEFENCE WORKS </v>
      </c>
      <c r="D110" s="129"/>
      <c r="E110" s="130"/>
      <c r="F110" s="81"/>
      <c r="G110" s="81"/>
      <c r="I110" s="79"/>
      <c r="K110" s="74"/>
    </row>
    <row r="111" spans="2:16">
      <c r="B111" s="127"/>
      <c r="C111" s="131" t="s">
        <v>123</v>
      </c>
      <c r="D111" s="132"/>
      <c r="E111" s="133"/>
      <c r="F111" s="82"/>
      <c r="G111" s="82">
        <f>SUM(G93:G109)</f>
        <v>0</v>
      </c>
      <c r="I111" s="79"/>
      <c r="K111" s="74"/>
    </row>
    <row r="112" spans="2:16">
      <c r="B112" s="114"/>
      <c r="C112" s="95"/>
      <c r="D112" s="116"/>
      <c r="E112" s="126"/>
      <c r="F112" s="71"/>
      <c r="G112" s="71"/>
      <c r="I112" s="83"/>
      <c r="K112" s="74"/>
    </row>
    <row r="113" spans="2:11">
      <c r="B113" s="88"/>
      <c r="C113" s="125" t="s">
        <v>115</v>
      </c>
      <c r="D113" s="116"/>
      <c r="E113" s="126"/>
      <c r="F113" s="71"/>
      <c r="G113" s="71"/>
      <c r="I113" s="83"/>
      <c r="K113" s="74"/>
    </row>
    <row r="114" spans="2:11">
      <c r="B114" s="88"/>
      <c r="C114" s="95"/>
      <c r="D114" s="116"/>
      <c r="E114" s="126"/>
      <c r="F114" s="71"/>
      <c r="G114" s="71"/>
      <c r="I114" s="83"/>
      <c r="K114" s="74"/>
    </row>
    <row r="115" spans="2:11">
      <c r="B115" s="88" t="s">
        <v>5</v>
      </c>
      <c r="C115" s="92" t="str">
        <f>Dayworks!C170</f>
        <v xml:space="preserve">DAY WORK </v>
      </c>
      <c r="D115" s="116"/>
      <c r="E115" s="126"/>
      <c r="F115" s="71"/>
      <c r="G115" s="71">
        <f>Dayworks!G171</f>
        <v>0</v>
      </c>
      <c r="I115" s="83"/>
      <c r="K115" s="74"/>
    </row>
    <row r="116" spans="2:11">
      <c r="B116" s="88"/>
      <c r="C116" s="92"/>
      <c r="D116" s="116"/>
      <c r="E116" s="126"/>
      <c r="F116" s="71"/>
      <c r="G116" s="71"/>
      <c r="I116" s="83"/>
      <c r="K116" s="74"/>
    </row>
    <row r="117" spans="2:11">
      <c r="B117" s="88" t="s">
        <v>52</v>
      </c>
      <c r="C117" s="92" t="str">
        <f>C88</f>
        <v xml:space="preserve">GENERAL ITEMS </v>
      </c>
      <c r="D117" s="116"/>
      <c r="E117" s="126"/>
      <c r="F117" s="71"/>
      <c r="G117" s="71">
        <f>G89</f>
        <v>0</v>
      </c>
      <c r="I117" s="83"/>
      <c r="K117" s="74"/>
    </row>
    <row r="118" spans="2:11">
      <c r="B118" s="88"/>
      <c r="C118" s="92"/>
      <c r="D118" s="116"/>
      <c r="E118" s="126"/>
      <c r="F118" s="71"/>
      <c r="G118" s="71"/>
      <c r="I118" s="83"/>
      <c r="K118" s="74"/>
    </row>
    <row r="119" spans="2:11">
      <c r="B119" s="88" t="s">
        <v>54</v>
      </c>
      <c r="C119" s="92" t="str">
        <f>C110</f>
        <v xml:space="preserve">RIVER DEFENCE WORKS </v>
      </c>
      <c r="D119" s="116"/>
      <c r="E119" s="126"/>
      <c r="F119" s="71"/>
      <c r="G119" s="71">
        <f>G111</f>
        <v>0</v>
      </c>
      <c r="I119" s="83"/>
      <c r="K119" s="74"/>
    </row>
    <row r="120" spans="2:11">
      <c r="B120" s="88"/>
      <c r="C120" s="95"/>
      <c r="D120" s="116"/>
      <c r="E120" s="126"/>
      <c r="F120" s="71"/>
      <c r="G120" s="71"/>
      <c r="I120" s="83"/>
      <c r="K120" s="74"/>
    </row>
    <row r="121" spans="2:11">
      <c r="B121" s="114"/>
      <c r="C121" s="95"/>
      <c r="D121" s="116"/>
      <c r="E121" s="126"/>
      <c r="F121" s="71"/>
      <c r="G121" s="71"/>
      <c r="I121" s="83"/>
      <c r="K121" s="74"/>
    </row>
    <row r="122" spans="2:11">
      <c r="B122" s="134"/>
      <c r="C122" s="135" t="s">
        <v>8</v>
      </c>
      <c r="D122" s="136"/>
      <c r="E122" s="137"/>
      <c r="F122" s="84"/>
      <c r="G122" s="84">
        <f>SUM(G113:G120)</f>
        <v>0</v>
      </c>
    </row>
    <row r="123" spans="2:11">
      <c r="B123" s="114"/>
      <c r="C123" s="138"/>
      <c r="D123" s="138"/>
      <c r="E123" s="139"/>
      <c r="F123" s="85"/>
      <c r="G123" s="85"/>
    </row>
    <row r="124" spans="2:11">
      <c r="B124" s="114"/>
      <c r="C124" s="138"/>
      <c r="D124" s="138"/>
      <c r="E124" s="139"/>
      <c r="F124" s="85"/>
      <c r="G124" s="85"/>
    </row>
    <row r="125" spans="2:11" ht="25.5">
      <c r="B125" s="114"/>
      <c r="C125" s="99" t="s">
        <v>171</v>
      </c>
      <c r="D125" s="138"/>
      <c r="E125" s="139"/>
      <c r="F125" s="85"/>
      <c r="G125" s="85">
        <f>G122*0.15</f>
        <v>0</v>
      </c>
    </row>
    <row r="126" spans="2:11">
      <c r="B126" s="114"/>
      <c r="C126" s="138"/>
      <c r="D126" s="138"/>
      <c r="E126" s="139"/>
      <c r="F126" s="85"/>
      <c r="G126" s="85"/>
    </row>
    <row r="127" spans="2:11">
      <c r="B127" s="114"/>
      <c r="C127" s="138"/>
      <c r="D127" s="138"/>
      <c r="E127" s="139"/>
      <c r="F127" s="85"/>
      <c r="G127" s="85"/>
    </row>
    <row r="128" spans="2:11">
      <c r="B128" s="134"/>
      <c r="C128" s="140" t="s">
        <v>124</v>
      </c>
      <c r="D128" s="136"/>
      <c r="E128" s="137"/>
      <c r="F128" s="84"/>
      <c r="G128" s="84"/>
    </row>
    <row r="129" spans="2:8">
      <c r="B129" s="134"/>
      <c r="C129" s="135" t="s">
        <v>125</v>
      </c>
      <c r="D129" s="135"/>
      <c r="E129" s="137"/>
      <c r="F129" s="84"/>
      <c r="G129" s="84">
        <f>SUM(G122:G126)</f>
        <v>0</v>
      </c>
      <c r="H129" s="86"/>
    </row>
    <row r="130" spans="2:8">
      <c r="F130" s="60"/>
    </row>
    <row r="131" spans="2:8">
      <c r="F131" s="60"/>
    </row>
    <row r="132" spans="2:8">
      <c r="F132" s="60"/>
    </row>
    <row r="133" spans="2:8">
      <c r="F133" s="60"/>
    </row>
    <row r="134" spans="2:8">
      <c r="F134" s="60"/>
    </row>
    <row r="135" spans="2:8">
      <c r="F135" s="60"/>
    </row>
    <row r="136" spans="2:8">
      <c r="F136" s="60"/>
    </row>
    <row r="137" spans="2:8">
      <c r="F137" s="60"/>
    </row>
    <row r="138" spans="2:8">
      <c r="F138" s="60"/>
    </row>
    <row r="139" spans="2:8">
      <c r="F139" s="60"/>
    </row>
    <row r="140" spans="2:8">
      <c r="F140" s="60"/>
    </row>
    <row r="141" spans="2:8">
      <c r="F141" s="60"/>
    </row>
    <row r="142" spans="2:8">
      <c r="F142" s="60"/>
    </row>
    <row r="143" spans="2:8">
      <c r="F143" s="60"/>
    </row>
    <row r="144" spans="2:8">
      <c r="F144" s="60"/>
    </row>
    <row r="145" spans="6:6">
      <c r="F145" s="60"/>
    </row>
    <row r="146" spans="6:6">
      <c r="F146" s="60"/>
    </row>
    <row r="147" spans="6:6">
      <c r="F147" s="60"/>
    </row>
    <row r="148" spans="6:6">
      <c r="F148" s="60"/>
    </row>
    <row r="149" spans="6:6">
      <c r="F149" s="60"/>
    </row>
    <row r="150" spans="6:6">
      <c r="F150" s="60"/>
    </row>
    <row r="151" spans="6:6">
      <c r="F151" s="60"/>
    </row>
    <row r="152" spans="6:6">
      <c r="F152" s="60"/>
    </row>
    <row r="153" spans="6:6">
      <c r="F153" s="60"/>
    </row>
    <row r="154" spans="6:6">
      <c r="F154" s="60"/>
    </row>
    <row r="155" spans="6:6">
      <c r="F155" s="60"/>
    </row>
    <row r="156" spans="6:6">
      <c r="F156" s="60"/>
    </row>
    <row r="157" spans="6:6">
      <c r="F157" s="60"/>
    </row>
    <row r="158" spans="6:6">
      <c r="F158" s="60"/>
    </row>
    <row r="159" spans="6:6">
      <c r="F159" s="60"/>
    </row>
    <row r="160" spans="6:6">
      <c r="F160" s="60"/>
    </row>
    <row r="161" spans="6:6">
      <c r="F161" s="60"/>
    </row>
    <row r="162" spans="6:6">
      <c r="F162" s="60"/>
    </row>
    <row r="163" spans="6:6">
      <c r="F163" s="60"/>
    </row>
    <row r="164" spans="6:6">
      <c r="F164" s="60"/>
    </row>
    <row r="165" spans="6:6">
      <c r="F165" s="60"/>
    </row>
    <row r="166" spans="6:6">
      <c r="F166" s="60"/>
    </row>
    <row r="167" spans="6:6">
      <c r="F167" s="60"/>
    </row>
    <row r="168" spans="6:6">
      <c r="F168" s="60"/>
    </row>
    <row r="169" spans="6:6">
      <c r="F169" s="60"/>
    </row>
    <row r="170" spans="6:6">
      <c r="F170" s="60"/>
    </row>
    <row r="171" spans="6:6">
      <c r="F171" s="60"/>
    </row>
    <row r="172" spans="6:6">
      <c r="F172" s="60"/>
    </row>
    <row r="173" spans="6:6">
      <c r="F173" s="60"/>
    </row>
    <row r="174" spans="6:6">
      <c r="F174" s="60"/>
    </row>
    <row r="175" spans="6:6">
      <c r="F175" s="60"/>
    </row>
    <row r="176" spans="6:6">
      <c r="F176" s="60"/>
    </row>
    <row r="177" spans="6:6">
      <c r="F177" s="60"/>
    </row>
    <row r="178" spans="6:6">
      <c r="F178" s="60"/>
    </row>
    <row r="179" spans="6:6">
      <c r="F179" s="60"/>
    </row>
    <row r="180" spans="6:6">
      <c r="F180" s="60"/>
    </row>
    <row r="181" spans="6:6">
      <c r="F181" s="60"/>
    </row>
    <row r="182" spans="6:6">
      <c r="F182" s="60"/>
    </row>
    <row r="183" spans="6:6">
      <c r="F183" s="60"/>
    </row>
    <row r="184" spans="6:6">
      <c r="F184" s="60"/>
    </row>
    <row r="185" spans="6:6">
      <c r="F185" s="60"/>
    </row>
    <row r="186" spans="6:6">
      <c r="F186" s="60"/>
    </row>
    <row r="187" spans="6:6">
      <c r="F187" s="60"/>
    </row>
    <row r="188" spans="6:6">
      <c r="F188" s="60"/>
    </row>
    <row r="189" spans="6:6">
      <c r="F189" s="60"/>
    </row>
    <row r="190" spans="6:6">
      <c r="F190" s="60"/>
    </row>
    <row r="191" spans="6:6">
      <c r="F191" s="60"/>
    </row>
    <row r="192" spans="6:6">
      <c r="F192" s="60"/>
    </row>
    <row r="193" spans="6:6">
      <c r="F193" s="60"/>
    </row>
    <row r="194" spans="6:6">
      <c r="F194" s="60"/>
    </row>
    <row r="195" spans="6:6">
      <c r="F195" s="60"/>
    </row>
    <row r="196" spans="6:6">
      <c r="F196" s="60"/>
    </row>
    <row r="197" spans="6:6">
      <c r="F197" s="60"/>
    </row>
    <row r="198" spans="6:6">
      <c r="F198" s="60"/>
    </row>
    <row r="199" spans="6:6">
      <c r="F199" s="60"/>
    </row>
    <row r="200" spans="6:6">
      <c r="F200" s="60"/>
    </row>
    <row r="201" spans="6:6">
      <c r="F201" s="60"/>
    </row>
    <row r="202" spans="6:6">
      <c r="F202" s="60"/>
    </row>
    <row r="203" spans="6:6">
      <c r="F203" s="60"/>
    </row>
    <row r="204" spans="6:6">
      <c r="F204" s="60"/>
    </row>
    <row r="205" spans="6:6">
      <c r="F205" s="60"/>
    </row>
    <row r="206" spans="6:6">
      <c r="F206" s="60"/>
    </row>
    <row r="207" spans="6:6">
      <c r="F207" s="60"/>
    </row>
    <row r="208" spans="6:6">
      <c r="F208" s="60"/>
    </row>
    <row r="209" spans="6:6">
      <c r="F209" s="60"/>
    </row>
    <row r="210" spans="6:6">
      <c r="F210" s="60"/>
    </row>
    <row r="211" spans="6:6">
      <c r="F211" s="60"/>
    </row>
    <row r="212" spans="6:6">
      <c r="F212" s="60"/>
    </row>
    <row r="213" spans="6:6">
      <c r="F213" s="60"/>
    </row>
    <row r="214" spans="6:6">
      <c r="F214" s="60"/>
    </row>
    <row r="215" spans="6:6">
      <c r="F215" s="60"/>
    </row>
    <row r="216" spans="6:6">
      <c r="F216" s="60"/>
    </row>
    <row r="217" spans="6:6">
      <c r="F217" s="60"/>
    </row>
    <row r="218" spans="6:6">
      <c r="F218" s="60"/>
    </row>
    <row r="219" spans="6:6">
      <c r="F219" s="60"/>
    </row>
    <row r="220" spans="6:6">
      <c r="F220" s="60"/>
    </row>
    <row r="221" spans="6:6">
      <c r="F221" s="60"/>
    </row>
    <row r="222" spans="6:6">
      <c r="F222" s="60"/>
    </row>
    <row r="223" spans="6:6">
      <c r="F223" s="60"/>
    </row>
    <row r="224" spans="6:6">
      <c r="F224" s="60"/>
    </row>
    <row r="225" spans="6:6">
      <c r="F225" s="60"/>
    </row>
    <row r="226" spans="6:6">
      <c r="F226" s="60"/>
    </row>
    <row r="227" spans="6:6">
      <c r="F227" s="60"/>
    </row>
    <row r="228" spans="6:6">
      <c r="F228" s="60"/>
    </row>
    <row r="229" spans="6:6">
      <c r="F229" s="60"/>
    </row>
    <row r="230" spans="6:6">
      <c r="F230" s="60"/>
    </row>
    <row r="231" spans="6:6">
      <c r="F231" s="60"/>
    </row>
    <row r="232" spans="6:6">
      <c r="F232" s="60"/>
    </row>
    <row r="233" spans="6:6">
      <c r="F233" s="60"/>
    </row>
    <row r="234" spans="6:6">
      <c r="F234" s="60"/>
    </row>
    <row r="235" spans="6:6">
      <c r="F235" s="60"/>
    </row>
    <row r="236" spans="6:6">
      <c r="F236" s="60"/>
    </row>
    <row r="237" spans="6:6">
      <c r="F237" s="60"/>
    </row>
    <row r="238" spans="6:6">
      <c r="F238" s="60"/>
    </row>
    <row r="239" spans="6:6">
      <c r="F239" s="60"/>
    </row>
    <row r="240" spans="6:6">
      <c r="F240" s="60"/>
    </row>
    <row r="241" spans="6:6">
      <c r="F241" s="60"/>
    </row>
    <row r="242" spans="6:6">
      <c r="F242" s="60"/>
    </row>
    <row r="243" spans="6:6">
      <c r="F243" s="60"/>
    </row>
    <row r="244" spans="6:6">
      <c r="F244" s="60"/>
    </row>
    <row r="245" spans="6:6">
      <c r="F245" s="60"/>
    </row>
    <row r="246" spans="6:6">
      <c r="F246" s="60"/>
    </row>
    <row r="247" spans="6:6">
      <c r="F247" s="60"/>
    </row>
    <row r="248" spans="6:6">
      <c r="F248" s="60"/>
    </row>
    <row r="249" spans="6:6">
      <c r="F249" s="60"/>
    </row>
    <row r="250" spans="6:6">
      <c r="F250" s="60"/>
    </row>
    <row r="251" spans="6:6">
      <c r="F251" s="60"/>
    </row>
    <row r="252" spans="6:6">
      <c r="F252" s="60"/>
    </row>
    <row r="253" spans="6:6">
      <c r="F253" s="60"/>
    </row>
    <row r="254" spans="6:6">
      <c r="F254" s="60"/>
    </row>
    <row r="255" spans="6:6">
      <c r="F255" s="60"/>
    </row>
    <row r="256" spans="6:6">
      <c r="F256" s="60"/>
    </row>
    <row r="257" spans="6:6">
      <c r="F257" s="60"/>
    </row>
    <row r="258" spans="6:6">
      <c r="F258" s="60"/>
    </row>
  </sheetData>
  <sheetProtection algorithmName="SHA-512" hashValue="WalmnZBOD6eDSnD6rWfeUMs/UlLwQqvSxj5Agurnb9C1Af8vYnG6U7tT7fwMt0XMWHdktqz26FZW8aQhv+gWfQ==" saltValue="6HPfZr+//B98WjcrxgST7Q==" spinCount="100000" sheet="1" objects="1" scenarios="1"/>
  <mergeCells count="10">
    <mergeCell ref="F4:G4"/>
    <mergeCell ref="C34:G35"/>
    <mergeCell ref="C37:G37"/>
    <mergeCell ref="C39:G42"/>
    <mergeCell ref="C19:G21"/>
    <mergeCell ref="C23:G25"/>
    <mergeCell ref="C28:G28"/>
    <mergeCell ref="C31:G32"/>
    <mergeCell ref="C14:G15"/>
    <mergeCell ref="C10:G11"/>
  </mergeCells>
  <pageMargins left="0.52083333333333337" right="0.39583333333333331" top="0.54166666666666696" bottom="0.59375" header="0.3" footer="0.3"/>
  <pageSetup orientation="portrait" r:id="rId1"/>
  <rowBreaks count="3" manualBreakCount="3">
    <brk id="51" min="1" max="6" man="1"/>
    <brk id="89" min="1" max="6" man="1"/>
    <brk id="111"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Dayworks</vt:lpstr>
      <vt:lpstr>BQ</vt:lpstr>
      <vt:lpstr>BQ!Print_Area</vt:lpstr>
      <vt:lpstr>Dayworks!Print_Area</vt:lpstr>
      <vt:lpstr>BQ!Print_Titles</vt:lpstr>
      <vt:lpstr>Dayworks!Print_Titles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ITSD</cp:lastModifiedBy>
  <cp:lastPrinted>2023-03-05T22:25:25Z</cp:lastPrinted>
  <dcterms:created xsi:type="dcterms:W3CDTF">2023-02-22T17:20:38Z</dcterms:created>
  <dcterms:modified xsi:type="dcterms:W3CDTF">2023-03-07T18:30:27Z</dcterms:modified>
</cp:coreProperties>
</file>